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Foglio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<sst xmlns="http://schemas.openxmlformats.org/spreadsheetml/2006/main" count="500" uniqueCount="246">
  <si>
    <t xml:space="preserve">Sold to</t>
  </si>
  <si>
    <t xml:space="preserve">Name Sold to</t>
  </si>
  <si>
    <t xml:space="preserve">128421</t>
  </si>
  <si>
    <t xml:space="preserve">OSPEDALE DI OSTUNI</t>
  </si>
  <si>
    <t xml:space="preserve">Riferimento Impianto</t>
  </si>
  <si>
    <t xml:space="preserve">Data</t>
  </si>
  <si>
    <t xml:space="preserve">Sales order</t>
  </si>
  <si>
    <t xml:space="preserve">Material</t>
  </si>
  <si>
    <t xml:space="preserve">Material description</t>
  </si>
  <si>
    <t xml:space="preserve">Batch</t>
  </si>
  <si>
    <t xml:space="preserve">Quantity</t>
  </si>
  <si>
    <t xml:space="preserve">Final Value</t>
  </si>
  <si>
    <t xml:space="preserve">Iva</t>
  </si>
  <si>
    <t xml:space="preserve">Net Price</t>
  </si>
  <si>
    <t xml:space="preserve">DDT Number</t>
  </si>
  <si>
    <t xml:space="preserve">DDT date</t>
  </si>
  <si>
    <t xml:space="preserve">Lotto Gara</t>
  </si>
  <si>
    <t xml:space="preserve">CC 1050 PAZ. MM</t>
  </si>
  <si>
    <t xml:space="preserve">1603920442</t>
  </si>
  <si>
    <t xml:space="preserve">47-2484-040-50</t>
  </si>
  <si>
    <t xml:space="preserve">Z NAIL 5.0X40 CORT SCREW FA</t>
  </si>
  <si>
    <t xml:space="preserve">63611979</t>
  </si>
  <si>
    <t xml:space="preserve">46FS</t>
  </si>
  <si>
    <t xml:space="preserve">47-2485-095-10</t>
  </si>
  <si>
    <t xml:space="preserve">Z  NAIL 10.5 X 95 LAG SCREW</t>
  </si>
  <si>
    <t xml:space="preserve">2923858</t>
  </si>
  <si>
    <t xml:space="preserve">47-2493-320-10</t>
  </si>
  <si>
    <t xml:space="preserve">Z NAIL CPM 10MM X 32CM 125R</t>
  </si>
  <si>
    <t xml:space="preserve">2928212</t>
  </si>
  <si>
    <t xml:space="preserve">63813613</t>
  </si>
  <si>
    <t xml:space="preserve">CC 1476 PAZ. PF</t>
  </si>
  <si>
    <t xml:space="preserve">1603931977</t>
  </si>
  <si>
    <t xml:space="preserve">4011630001</t>
  </si>
  <si>
    <t xml:space="preserve">REFOBACIN REVISION 40G</t>
  </si>
  <si>
    <t xml:space="preserve">A709BB0706</t>
  </si>
  <si>
    <t xml:space="preserve">135/GS BIS</t>
  </si>
  <si>
    <t xml:space="preserve">Off. 051246</t>
  </si>
  <si>
    <t xml:space="preserve">P0560044</t>
  </si>
  <si>
    <t xml:space="preserve">AVAN INSERT 44/22</t>
  </si>
  <si>
    <t xml:space="preserve">0001277613</t>
  </si>
  <si>
    <t xml:space="preserve">P0463044</t>
  </si>
  <si>
    <t xml:space="preserve">AVAN CMNTD SHELL SS 44MM</t>
  </si>
  <si>
    <t xml:space="preserve">0001190369</t>
  </si>
  <si>
    <t xml:space="preserve">1603931981</t>
  </si>
  <si>
    <t xml:space="preserve">P0206M22</t>
  </si>
  <si>
    <t xml:space="preserve">COCR HD MD NECK D22.2/0 12/14</t>
  </si>
  <si>
    <t xml:space="preserve">J6022009</t>
  </si>
  <si>
    <t xml:space="preserve">CC 2903 PAZ. MA</t>
  </si>
  <si>
    <t xml:space="preserve">1603966356</t>
  </si>
  <si>
    <t xml:space="preserve">00-8752-014-36</t>
  </si>
  <si>
    <t xml:space="preserve">HXPE LINER ELEVATED MM 36</t>
  </si>
  <si>
    <t xml:space="preserve">63978805</t>
  </si>
  <si>
    <t xml:space="preserve">248/GS</t>
  </si>
  <si>
    <t xml:space="preserve">CC 3195 PAZ. ML</t>
  </si>
  <si>
    <t xml:space="preserve">1603973947</t>
  </si>
  <si>
    <t xml:space="preserve">P0206L22</t>
  </si>
  <si>
    <t xml:space="preserve">COCR HD LN NECK D22.2/+2 12/14</t>
  </si>
  <si>
    <t xml:space="preserve">J3910939</t>
  </si>
  <si>
    <t xml:space="preserve">268/GS</t>
  </si>
  <si>
    <t xml:space="preserve">0001301403</t>
  </si>
  <si>
    <t xml:space="preserve">0001305680</t>
  </si>
  <si>
    <t xml:space="preserve">CC 3259 PAZ. GV</t>
  </si>
  <si>
    <t xml:space="preserve">1603977519</t>
  </si>
  <si>
    <t xml:space="preserve">150412</t>
  </si>
  <si>
    <t xml:space="preserve">OSS TIBIAL POLY BEARING 16MM</t>
  </si>
  <si>
    <t xml:space="preserve">766800</t>
  </si>
  <si>
    <t xml:space="preserve">278/GS</t>
  </si>
  <si>
    <t xml:space="preserve">150495</t>
  </si>
  <si>
    <t xml:space="preserve">OSS 8.5CM SEG ELLIPT FMRL-RT</t>
  </si>
  <si>
    <t xml:space="preserve">866810R</t>
  </si>
  <si>
    <t xml:space="preserve">CC 171 PAZ. MV</t>
  </si>
  <si>
    <t xml:space="preserve">1604013378</t>
  </si>
  <si>
    <t xml:space="preserve">189022</t>
  </si>
  <si>
    <t xml:space="preserve">VNGD ANT STBLZD BRG 12X63</t>
  </si>
  <si>
    <t xml:space="preserve">071990</t>
  </si>
  <si>
    <t xml:space="preserve">09/GS</t>
  </si>
  <si>
    <t xml:space="preserve">00-1121-140-01</t>
  </si>
  <si>
    <t xml:space="preserve">HI-FATIGUE BONE CMT G 1X40</t>
  </si>
  <si>
    <t xml:space="preserve">18BA18991</t>
  </si>
  <si>
    <t xml:space="preserve">CC 209 PAZ. TA</t>
  </si>
  <si>
    <t xml:space="preserve">1604016943</t>
  </si>
  <si>
    <t xml:space="preserve">5RBE075</t>
  </si>
  <si>
    <t xml:space="preserve">PRO OST500R BLK 25X25X12MM INT</t>
  </si>
  <si>
    <t xml:space="preserve">545320</t>
  </si>
  <si>
    <t xml:space="preserve">08BIS FS</t>
  </si>
  <si>
    <t xml:space="preserve">CC 289 PAZ. GC</t>
  </si>
  <si>
    <t xml:space="preserve">1604017893</t>
  </si>
  <si>
    <t xml:space="preserve">P0206C22</t>
  </si>
  <si>
    <t xml:space="preserve">COCR HD SH NECK D22.2/-2 12/14</t>
  </si>
  <si>
    <t xml:space="preserve">J6356974</t>
  </si>
  <si>
    <t xml:space="preserve">29/GS</t>
  </si>
  <si>
    <t xml:space="preserve">0001335780</t>
  </si>
  <si>
    <t xml:space="preserve">1604017895</t>
  </si>
  <si>
    <t xml:space="preserve">0001344627</t>
  </si>
  <si>
    <t xml:space="preserve">CC 971 PAZ. PEE</t>
  </si>
  <si>
    <t xml:space="preserve">1604040965</t>
  </si>
  <si>
    <t xml:space="preserve">0001352932</t>
  </si>
  <si>
    <t xml:space="preserve">122/GS</t>
  </si>
  <si>
    <t xml:space="preserve">0001340880</t>
  </si>
  <si>
    <t xml:space="preserve">CC 1983 PAZ. MA</t>
  </si>
  <si>
    <t xml:space="preserve">1604073542</t>
  </si>
  <si>
    <t xml:space="preserve">133FS</t>
  </si>
  <si>
    <t xml:space="preserve">CC 2483 PAZ. LGC</t>
  </si>
  <si>
    <t xml:space="preserve">1604086249</t>
  </si>
  <si>
    <t xml:space="preserve">179/FS</t>
  </si>
  <si>
    <t xml:space="preserve">10/2019/42260</t>
  </si>
  <si>
    <t xml:space="preserve">CC 2619 PAZ. FG</t>
  </si>
  <si>
    <t xml:space="preserve">1604088367</t>
  </si>
  <si>
    <t xml:space="preserve">191FS</t>
  </si>
  <si>
    <t xml:space="preserve">10/2019/42254</t>
  </si>
  <si>
    <t xml:space="preserve">CC 2644 PAZ. CE</t>
  </si>
  <si>
    <t xml:space="preserve">1604088854</t>
  </si>
  <si>
    <t xml:space="preserve">199FS</t>
  </si>
  <si>
    <t xml:space="preserve">CC 2664 PAZ SML</t>
  </si>
  <si>
    <t xml:space="preserve">1604088941</t>
  </si>
  <si>
    <t xml:space="preserve">202 FS</t>
  </si>
  <si>
    <t xml:space="preserve">CC 2708 PAZ. HC</t>
  </si>
  <si>
    <t xml:space="preserve">1604089692</t>
  </si>
  <si>
    <t xml:space="preserve">773600</t>
  </si>
  <si>
    <t xml:space="preserve">213 FS</t>
  </si>
  <si>
    <t xml:space="preserve">CC 2811 PAZ. CG</t>
  </si>
  <si>
    <t xml:space="preserve">1604090952</t>
  </si>
  <si>
    <t xml:space="preserve">220 FS</t>
  </si>
  <si>
    <t xml:space="preserve">CC 2904 PAZ. LM</t>
  </si>
  <si>
    <t xml:space="preserve">1604094049</t>
  </si>
  <si>
    <t xml:space="preserve">245FS</t>
  </si>
  <si>
    <t xml:space="preserve">CC 2957 PAZ. AC</t>
  </si>
  <si>
    <t xml:space="preserve">1604095660</t>
  </si>
  <si>
    <t xml:space="preserve">254FS</t>
  </si>
  <si>
    <t xml:space="preserve">738020</t>
  </si>
  <si>
    <t xml:space="preserve">CC 3033 PAZ. CC</t>
  </si>
  <si>
    <t xml:space="preserve">1604098828</t>
  </si>
  <si>
    <t xml:space="preserve">264FS</t>
  </si>
  <si>
    <t xml:space="preserve">CC 3152 PAZ. LMF</t>
  </si>
  <si>
    <t xml:space="preserve">1604102166</t>
  </si>
  <si>
    <t xml:space="preserve">278FS</t>
  </si>
  <si>
    <t xml:space="preserve">CC 3626 PAZ. PS</t>
  </si>
  <si>
    <t xml:space="preserve">1604120255</t>
  </si>
  <si>
    <t xml:space="preserve">341 FS</t>
  </si>
  <si>
    <t xml:space="preserve">CC 277 PAZ. FF</t>
  </si>
  <si>
    <t xml:space="preserve">1604144567</t>
  </si>
  <si>
    <t xml:space="preserve">00-1120-140-01</t>
  </si>
  <si>
    <t xml:space="preserve">HI-FATIGUE BONE CEMENT 1X40 R</t>
  </si>
  <si>
    <t xml:space="preserve">18KA17420</t>
  </si>
  <si>
    <t xml:space="preserve">26/GS</t>
  </si>
  <si>
    <t xml:space="preserve">CC 447 PAZ. NC</t>
  </si>
  <si>
    <t xml:space="preserve">1604150361</t>
  </si>
  <si>
    <t xml:space="preserve">184528</t>
  </si>
  <si>
    <t xml:space="preserve">VNGD PS OPEN POR FMRL LT 65</t>
  </si>
  <si>
    <t xml:space="preserve">378280</t>
  </si>
  <si>
    <t xml:space="preserve">42/GS</t>
  </si>
  <si>
    <t xml:space="preserve">18JA17400</t>
  </si>
  <si>
    <t xml:space="preserve">141253</t>
  </si>
  <si>
    <t xml:space="preserve">POLISHED FINNED TIB TRAY 71MM</t>
  </si>
  <si>
    <t xml:space="preserve">2019101731</t>
  </si>
  <si>
    <t xml:space="preserve">221573391</t>
  </si>
  <si>
    <t xml:space="preserve">183640</t>
  </si>
  <si>
    <t xml:space="preserve">VNGD PS TIB BRG 10X71/75MM</t>
  </si>
  <si>
    <t xml:space="preserve">896200</t>
  </si>
  <si>
    <t xml:space="preserve">CC 782</t>
  </si>
  <si>
    <t xml:space="preserve">1604162740</t>
  </si>
  <si>
    <t xml:space="preserve">162970</t>
  </si>
  <si>
    <t xml:space="preserve">88FS</t>
  </si>
  <si>
    <t xml:space="preserve">CC 1174 PAZ. SM</t>
  </si>
  <si>
    <t xml:space="preserve">1604176214</t>
  </si>
  <si>
    <t xml:space="preserve">141FS</t>
  </si>
  <si>
    <t xml:space="preserve">CC 1791 PAZ, ST</t>
  </si>
  <si>
    <t xml:space="preserve">1604197538</t>
  </si>
  <si>
    <t xml:space="preserve">19BA18170</t>
  </si>
  <si>
    <t xml:space="preserve">174 GS</t>
  </si>
  <si>
    <t xml:space="preserve">19AA18150</t>
  </si>
  <si>
    <t xml:space="preserve">19DA18190</t>
  </si>
  <si>
    <t xml:space="preserve">19AA18160</t>
  </si>
  <si>
    <t xml:space="preserve">1604197577</t>
  </si>
  <si>
    <t xml:space="preserve">150476</t>
  </si>
  <si>
    <t xml:space="preserve">OSS POLY TIBIAL BUSHING</t>
  </si>
  <si>
    <t xml:space="preserve">034900</t>
  </si>
  <si>
    <t xml:space="preserve">173 GS</t>
  </si>
  <si>
    <t xml:space="preserve">579880</t>
  </si>
  <si>
    <t xml:space="preserve">150477</t>
  </si>
  <si>
    <t xml:space="preserve">OSS POLY FEMORAL BUSHINGS</t>
  </si>
  <si>
    <t xml:space="preserve">869300</t>
  </si>
  <si>
    <t xml:space="preserve">151805</t>
  </si>
  <si>
    <t xml:space="preserve">OSS 3CM RESURFACING RT</t>
  </si>
  <si>
    <t xml:space="preserve">976580</t>
  </si>
  <si>
    <t xml:space="preserve">150361</t>
  </si>
  <si>
    <t xml:space="preserve">OSS CEMENTED IM STEM 12MMX90MM</t>
  </si>
  <si>
    <t xml:space="preserve">738740</t>
  </si>
  <si>
    <t xml:space="preserve">CC 1623 PAZ. RC</t>
  </si>
  <si>
    <t xml:space="preserve">1604216790</t>
  </si>
  <si>
    <t xml:space="preserve">164/GS BIS</t>
  </si>
  <si>
    <t xml:space="preserve">CC 1946 PAZ. FG</t>
  </si>
  <si>
    <t xml:space="preserve">1604216795</t>
  </si>
  <si>
    <t xml:space="preserve">788520</t>
  </si>
  <si>
    <t xml:space="preserve">200/GS BIS</t>
  </si>
  <si>
    <t xml:space="preserve">788500</t>
  </si>
  <si>
    <t xml:space="preserve">CC 2351</t>
  </si>
  <si>
    <t xml:space="preserve">1604224073</t>
  </si>
  <si>
    <t xml:space="preserve">00-5203-006-25</t>
  </si>
  <si>
    <t xml:space="preserve">CARBON FIBER BAR 6MM X 250MM</t>
  </si>
  <si>
    <t xml:space="preserve">64694879</t>
  </si>
  <si>
    <t xml:space="preserve">348FS</t>
  </si>
  <si>
    <t xml:space="preserve">00-5204-025-20</t>
  </si>
  <si>
    <t xml:space="preserve">SM HLF PN 2.5X80X20 SLF DRL</t>
  </si>
  <si>
    <t xml:space="preserve">64723176</t>
  </si>
  <si>
    <t xml:space="preserve">00-5200-010-04</t>
  </si>
  <si>
    <t xml:space="preserve">SM 33MM PIN CLAMP 1-BAR</t>
  </si>
  <si>
    <t xml:space="preserve">64658187</t>
  </si>
  <si>
    <t xml:space="preserve">00-5204-030-24</t>
  </si>
  <si>
    <t xml:space="preserve">SM HLF PN 3.0X120X25 SLF DRL</t>
  </si>
  <si>
    <t xml:space="preserve">64588376</t>
  </si>
  <si>
    <t xml:space="preserve">CC 745 PAZ. MM</t>
  </si>
  <si>
    <t xml:space="preserve">1604296791</t>
  </si>
  <si>
    <t xml:space="preserve">154BIS/GS</t>
  </si>
  <si>
    <t xml:space="preserve">719590</t>
  </si>
  <si>
    <t xml:space="preserve">CC 1156 PAZ. BA</t>
  </si>
  <si>
    <t xml:space="preserve">1604308578</t>
  </si>
  <si>
    <t xml:space="preserve">190 GS</t>
  </si>
  <si>
    <t xml:space="preserve">CC 2261 PAZ. ZG</t>
  </si>
  <si>
    <t xml:space="preserve">221687567</t>
  </si>
  <si>
    <t xml:space="preserve">00-5994-014-92</t>
  </si>
  <si>
    <t xml:space="preserve">LCCK FEM IMPLANT SZ D-R</t>
  </si>
  <si>
    <t xml:space="preserve">64668339</t>
  </si>
  <si>
    <t xml:space="preserve">344/GS</t>
  </si>
  <si>
    <t xml:space="preserve">00-5994-030-10</t>
  </si>
  <si>
    <t xml:space="preserve">LCCK ART SURF CD 3-4/YEL 10</t>
  </si>
  <si>
    <t xml:space="preserve">64527019</t>
  </si>
  <si>
    <t xml:space="preserve">1604353759</t>
  </si>
  <si>
    <t xml:space="preserve">00-5988-012-12</t>
  </si>
  <si>
    <t xml:space="preserve">STR STM EXT 12.7MM DIAX75MM</t>
  </si>
  <si>
    <t xml:space="preserve">63947609</t>
  </si>
  <si>
    <t xml:space="preserve">00-5980-037-02</t>
  </si>
  <si>
    <t xml:space="preserve">ST PRC TIB PLT SIZE 4</t>
  </si>
  <si>
    <t xml:space="preserve">64144993</t>
  </si>
  <si>
    <t xml:space="preserve">00-5988-012-15</t>
  </si>
  <si>
    <t xml:space="preserve">STEM IMPLANT 15MMDX75MM</t>
  </si>
  <si>
    <t xml:space="preserve">64536437</t>
  </si>
  <si>
    <t xml:space="preserve">20JA18310</t>
  </si>
  <si>
    <t xml:space="preserve">21HA17490</t>
  </si>
  <si>
    <t xml:space="preserve">20LA18320</t>
  </si>
  <si>
    <t xml:space="preserve">CC 2628 PAZ. FG</t>
  </si>
  <si>
    <t xml:space="preserve">1604088457</t>
  </si>
  <si>
    <t xml:space="preserve">816235705</t>
  </si>
  <si>
    <t xml:space="preserve">PROX TIB LOCK PLATE LT 5H STD</t>
  </si>
  <si>
    <t xml:space="preserve">M13713</t>
  </si>
  <si>
    <t xml:space="preserve">193FS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</si>
</sst>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&quot; €&quot;"/>
    <numFmt numFmtId="166" formatCode="0.00"/>
    <numFmt numFmtId="167" formatCode="dd/mm/yyyy"/>
    <numFmt numFmtId="168" formatCode="#,##0"/>
    <numFmt numFmtId="169" formatCode="0%"/>
    <numFmt numFmtId="170" formatCode="0"/>
  </numFmts>
  <fonts count="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4E95D9"/>
        <bgColor rgb="FF3366FF"/>
      </patternFill>
    </fill>
    <fill>
      <patternFill patternType="solid">
        <fgColor rgb="FFDCEAF7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7" fontId="0" fillId="5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8" fontId="0" fillId="5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6" fontId="0" fillId="5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6" fontId="0" fillId="4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0" fillId="4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7" fontId="0" fillId="6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8" fontId="0" fillId="6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6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0" fillId="6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C0C0C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FFF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E95D9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112"/>
  <sheetViews>
    <sheetView showFormulas="false" showGridLines="true" showRowColHeaders="true" showZeros="true" rightToLeft="false" tabSelected="true" showOutlineSymbols="true" defaultGridColor="true" view="normal" topLeftCell="A85" colorId="64" zoomScale="100" zoomScaleNormal="100" zoomScalePageLayoutView="100" workbookViewId="0">
      <selection pane="topLeft" activeCell="E12" activeCellId="0" sqref="E12"/>
    </sheetView>
  </sheetViews>
  <sheetFormatPr defaultColWidth="8.6796875" defaultRowHeight="12.75" zeroHeight="false" outlineLevelRow="2" outlineLevelCol="0"/>
  <cols>
    <col collapsed="false" customWidth="true" hidden="false" outlineLevel="0" max="1" min="1" style="1" width="37.15"/>
    <col collapsed="false" customWidth="true" hidden="false" outlineLevel="0" max="2" min="2" style="1" width="13"/>
    <col collapsed="false" customWidth="true" hidden="true" outlineLevel="0" max="3" min="3" style="1" width="13"/>
    <col collapsed="false" customWidth="true" hidden="false" outlineLevel="0" max="4" min="4" style="1" width="16"/>
    <col collapsed="false" customWidth="true" hidden="false" outlineLevel="0" max="5" min="5" style="1" width="36.86"/>
    <col collapsed="false" customWidth="true" hidden="false" outlineLevel="0" max="6" min="6" style="1" width="12"/>
    <col collapsed="false" customWidth="true" hidden="false" outlineLevel="0" max="7" min="7" style="1" width="10"/>
    <col collapsed="false" customWidth="true" hidden="false" outlineLevel="0" max="10" min="8" style="2" width="13.42"/>
    <col collapsed="false" customWidth="true" hidden="false" outlineLevel="0" max="11" min="11" style="1" width="12"/>
    <col collapsed="false" customWidth="true" hidden="false" outlineLevel="0" max="12" min="12" style="1" width="13"/>
    <col collapsed="false" customWidth="true" hidden="false" outlineLevel="0" max="13" min="13" style="3" width="12.57"/>
    <col collapsed="false" customWidth="true" hidden="true" outlineLevel="0" max="14" min="14" style="0" width="32.42"/>
    <col collapsed="false" customWidth="true" hidden="true" outlineLevel="0" max="16" min="15" style="0" width="13.29"/>
    <col collapsed="false" customWidth="true" hidden="true" outlineLevel="0" max="19" min="17" style="0" width="11.53"/>
  </cols>
  <sheetData>
    <row r="2" customFormat="false" ht="12.75" hidden="false" customHeight="false" outlineLevel="0" collapsed="false">
      <c r="D2" s="4" t="s">
        <v>0</v>
      </c>
      <c r="E2" s="4" t="s">
        <v>1</v>
      </c>
    </row>
    <row r="3" customFormat="false" ht="12.75" hidden="false" customHeight="false" outlineLevel="0" collapsed="false">
      <c r="D3" s="5" t="s">
        <v>2</v>
      </c>
      <c r="E3" s="5" t="s">
        <v>3</v>
      </c>
    </row>
    <row r="5" s="8" customFormat="true" ht="12.75" hidden="false" customHeight="false" outlineLevel="0" collapsed="false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6" t="s">
        <v>11</v>
      </c>
      <c r="I5" s="6" t="s">
        <v>12</v>
      </c>
      <c r="J5" s="6" t="s">
        <v>13</v>
      </c>
      <c r="K5" s="4" t="s">
        <v>14</v>
      </c>
      <c r="L5" s="4" t="s">
        <v>15</v>
      </c>
      <c r="M5" s="7" t="s">
        <v>16</v>
      </c>
    </row>
    <row r="6" customFormat="false" ht="12.75" hidden="false" customHeight="false" outlineLevel="2" collapsed="false">
      <c r="A6" s="9" t="s">
        <v>17</v>
      </c>
      <c r="B6" s="10" t="n">
        <v>43187</v>
      </c>
      <c r="C6" s="11" t="s">
        <v>18</v>
      </c>
      <c r="D6" s="11" t="s">
        <v>19</v>
      </c>
      <c r="E6" s="11" t="s">
        <v>20</v>
      </c>
      <c r="F6" s="11" t="s">
        <v>21</v>
      </c>
      <c r="G6" s="12" t="n">
        <v>1</v>
      </c>
      <c r="H6" s="13" t="n">
        <v>56</v>
      </c>
      <c r="I6" s="14" t="n">
        <v>0.04</v>
      </c>
      <c r="J6" s="13" t="n">
        <f aca="false">H6*I6+H6</f>
        <v>58.24</v>
      </c>
      <c r="K6" s="11" t="s">
        <v>22</v>
      </c>
      <c r="L6" s="10" t="n">
        <v>43187</v>
      </c>
      <c r="M6" s="15" t="n">
        <v>103</v>
      </c>
      <c r="N6" s="0" t="str">
        <f aca="false">CONCATENATE(C6,D6,F6)</f>
        <v>160392044247-2484-040-5063611979</v>
      </c>
    </row>
    <row r="7" customFormat="false" ht="12.75" hidden="false" customHeight="false" outlineLevel="2" collapsed="false">
      <c r="A7" s="11" t="s">
        <v>17</v>
      </c>
      <c r="B7" s="10" t="n">
        <v>43187</v>
      </c>
      <c r="C7" s="11" t="s">
        <v>18</v>
      </c>
      <c r="D7" s="11" t="s">
        <v>23</v>
      </c>
      <c r="E7" s="11" t="s">
        <v>24</v>
      </c>
      <c r="F7" s="11" t="s">
        <v>25</v>
      </c>
      <c r="G7" s="12" t="n">
        <v>1</v>
      </c>
      <c r="H7" s="13" t="n">
        <v>75</v>
      </c>
      <c r="I7" s="14" t="n">
        <v>0.04</v>
      </c>
      <c r="J7" s="13" t="n">
        <f aca="false">H7*I7+H7</f>
        <v>78</v>
      </c>
      <c r="K7" s="11" t="s">
        <v>22</v>
      </c>
      <c r="L7" s="10" t="n">
        <v>43187</v>
      </c>
      <c r="M7" s="15" t="n">
        <v>123</v>
      </c>
      <c r="N7" s="0" t="str">
        <f aca="false">CONCATENATE(C7,D7,F7)</f>
        <v>160392044247-2485-095-102923858</v>
      </c>
    </row>
    <row r="8" customFormat="false" ht="12.75" hidden="false" customHeight="false" outlineLevel="2" collapsed="false">
      <c r="A8" s="11" t="s">
        <v>17</v>
      </c>
      <c r="B8" s="10" t="n">
        <v>43187</v>
      </c>
      <c r="C8" s="11" t="s">
        <v>18</v>
      </c>
      <c r="D8" s="11" t="s">
        <v>26</v>
      </c>
      <c r="E8" s="11" t="s">
        <v>27</v>
      </c>
      <c r="F8" s="11" t="s">
        <v>28</v>
      </c>
      <c r="G8" s="12" t="n">
        <v>1</v>
      </c>
      <c r="H8" s="13" t="n">
        <v>360</v>
      </c>
      <c r="I8" s="14" t="n">
        <v>0.04</v>
      </c>
      <c r="J8" s="13" t="n">
        <f aca="false">H8*I8+H8</f>
        <v>374.4</v>
      </c>
      <c r="K8" s="11" t="s">
        <v>22</v>
      </c>
      <c r="L8" s="10" t="n">
        <v>43187</v>
      </c>
      <c r="M8" s="15" t="n">
        <v>123</v>
      </c>
      <c r="N8" s="0" t="str">
        <f aca="false">CONCATENATE(C8,D8,F8)</f>
        <v>160392044247-2493-320-102928212</v>
      </c>
    </row>
    <row r="9" customFormat="false" ht="12.75" hidden="false" customHeight="false" outlineLevel="2" collapsed="false">
      <c r="A9" s="11" t="s">
        <v>17</v>
      </c>
      <c r="B9" s="10" t="n">
        <v>43187</v>
      </c>
      <c r="C9" s="11" t="s">
        <v>18</v>
      </c>
      <c r="D9" s="11" t="s">
        <v>19</v>
      </c>
      <c r="E9" s="11" t="s">
        <v>20</v>
      </c>
      <c r="F9" s="11" t="s">
        <v>29</v>
      </c>
      <c r="G9" s="12" t="n">
        <v>1</v>
      </c>
      <c r="H9" s="13" t="n">
        <v>56</v>
      </c>
      <c r="I9" s="14" t="n">
        <v>0.04</v>
      </c>
      <c r="J9" s="13" t="n">
        <f aca="false">H9*I9+H9</f>
        <v>58.24</v>
      </c>
      <c r="K9" s="11" t="s">
        <v>22</v>
      </c>
      <c r="L9" s="10" t="n">
        <v>43187</v>
      </c>
      <c r="M9" s="15" t="n">
        <v>103</v>
      </c>
      <c r="N9" s="0" t="str">
        <f aca="false">CONCATENATE(C9,D9,F9)</f>
        <v>160392044247-2484-040-5063813613</v>
      </c>
    </row>
    <row r="10" customFormat="false" ht="12.75" hidden="false" customHeight="false" outlineLevel="1" collapsed="false">
      <c r="A10" s="16"/>
      <c r="B10" s="17"/>
      <c r="C10" s="16" t="s">
        <v>18</v>
      </c>
      <c r="D10" s="16"/>
      <c r="E10" s="16"/>
      <c r="F10" s="16"/>
      <c r="G10" s="18"/>
      <c r="H10" s="19"/>
      <c r="I10" s="19"/>
      <c r="J10" s="19"/>
      <c r="K10" s="16"/>
      <c r="L10" s="17"/>
      <c r="M10" s="20"/>
    </row>
    <row r="11" customFormat="false" ht="12.75" hidden="false" customHeight="false" outlineLevel="2" collapsed="false">
      <c r="A11" s="9" t="s">
        <v>30</v>
      </c>
      <c r="B11" s="10" t="n">
        <v>43225</v>
      </c>
      <c r="C11" s="11" t="s">
        <v>31</v>
      </c>
      <c r="D11" s="11" t="s">
        <v>32</v>
      </c>
      <c r="E11" s="11" t="s">
        <v>33</v>
      </c>
      <c r="F11" s="11" t="s">
        <v>34</v>
      </c>
      <c r="G11" s="12" t="n">
        <v>1</v>
      </c>
      <c r="H11" s="13" t="n">
        <v>223.55</v>
      </c>
      <c r="I11" s="14" t="n">
        <v>0.04</v>
      </c>
      <c r="J11" s="13" t="n">
        <f aca="false">H11*I11+H11</f>
        <v>232.492</v>
      </c>
      <c r="K11" s="11" t="s">
        <v>35</v>
      </c>
      <c r="L11" s="10" t="n">
        <v>43225</v>
      </c>
      <c r="M11" s="21" t="s">
        <v>36</v>
      </c>
      <c r="N11" s="0" t="str">
        <f aca="false">CONCATENATE(C11,D11,F11)</f>
        <v>16039319774011630001A709BB0706</v>
      </c>
    </row>
    <row r="12" customFormat="false" ht="12.75" hidden="false" customHeight="false" outlineLevel="2" collapsed="false">
      <c r="A12" s="9" t="s">
        <v>30</v>
      </c>
      <c r="B12" s="10" t="n">
        <v>43225</v>
      </c>
      <c r="C12" s="11" t="s">
        <v>31</v>
      </c>
      <c r="D12" s="11" t="s">
        <v>37</v>
      </c>
      <c r="E12" s="11" t="s">
        <v>38</v>
      </c>
      <c r="F12" s="11" t="s">
        <v>39</v>
      </c>
      <c r="G12" s="12" t="n">
        <v>1</v>
      </c>
      <c r="H12" s="13" t="n">
        <v>200</v>
      </c>
      <c r="I12" s="14" t="n">
        <v>0.04</v>
      </c>
      <c r="J12" s="13" t="n">
        <f aca="false">H12*I12+H12</f>
        <v>208</v>
      </c>
      <c r="K12" s="11" t="s">
        <v>35</v>
      </c>
      <c r="L12" s="10" t="n">
        <v>43225</v>
      </c>
      <c r="M12" s="15" t="n">
        <v>303</v>
      </c>
      <c r="N12" s="0" t="str">
        <f aca="false">CONCATENATE(C12,D12,F12)</f>
        <v>1603931977P05600440001277613</v>
      </c>
    </row>
    <row r="13" customFormat="false" ht="12.75" hidden="false" customHeight="false" outlineLevel="2" collapsed="false">
      <c r="A13" s="9" t="s">
        <v>30</v>
      </c>
      <c r="B13" s="10" t="n">
        <v>43225</v>
      </c>
      <c r="C13" s="11" t="s">
        <v>31</v>
      </c>
      <c r="D13" s="11" t="s">
        <v>40</v>
      </c>
      <c r="E13" s="11" t="s">
        <v>41</v>
      </c>
      <c r="F13" s="11" t="s">
        <v>42</v>
      </c>
      <c r="G13" s="12" t="n">
        <v>1</v>
      </c>
      <c r="H13" s="13" t="n">
        <v>1000.02</v>
      </c>
      <c r="I13" s="14" t="n">
        <v>0.04</v>
      </c>
      <c r="J13" s="13" t="n">
        <f aca="false">H13*I13+H13</f>
        <v>1040.0208</v>
      </c>
      <c r="K13" s="11" t="s">
        <v>35</v>
      </c>
      <c r="L13" s="10" t="n">
        <v>43225</v>
      </c>
      <c r="M13" s="15" t="n">
        <v>303</v>
      </c>
      <c r="N13" s="0" t="str">
        <f aca="false">CONCATENATE(C13,D13,F13)</f>
        <v>1603931977P04630440001190369</v>
      </c>
    </row>
    <row r="14" customFormat="false" ht="12.75" hidden="false" customHeight="false" outlineLevel="2" collapsed="false">
      <c r="A14" s="9" t="s">
        <v>30</v>
      </c>
      <c r="B14" s="10" t="n">
        <v>43225</v>
      </c>
      <c r="C14" s="11" t="s">
        <v>43</v>
      </c>
      <c r="D14" s="11" t="s">
        <v>44</v>
      </c>
      <c r="E14" s="11" t="s">
        <v>45</v>
      </c>
      <c r="F14" s="11" t="s">
        <v>46</v>
      </c>
      <c r="G14" s="12" t="n">
        <v>1</v>
      </c>
      <c r="H14" s="13" t="n">
        <v>189.48</v>
      </c>
      <c r="I14" s="14" t="n">
        <v>0.04</v>
      </c>
      <c r="J14" s="13" t="n">
        <f aca="false">H14*I14+H14</f>
        <v>197.0592</v>
      </c>
      <c r="K14" s="11" t="s">
        <v>35</v>
      </c>
      <c r="L14" s="10" t="n">
        <v>43225</v>
      </c>
      <c r="M14" s="15" t="n">
        <v>284</v>
      </c>
      <c r="N14" s="0" t="str">
        <f aca="false">CONCATENATE(C14,D14,F14)</f>
        <v>1603931981P0206M22J6022009</v>
      </c>
    </row>
    <row r="15" customFormat="false" ht="12.75" hidden="false" customHeight="false" outlineLevel="1" collapsed="false">
      <c r="A15" s="16"/>
      <c r="B15" s="17"/>
      <c r="C15" s="16" t="s">
        <v>43</v>
      </c>
      <c r="D15" s="16"/>
      <c r="E15" s="16"/>
      <c r="F15" s="16"/>
      <c r="G15" s="18"/>
      <c r="H15" s="19"/>
      <c r="I15" s="19"/>
      <c r="J15" s="19"/>
      <c r="K15" s="16"/>
      <c r="L15" s="17"/>
      <c r="M15" s="20"/>
    </row>
    <row r="16" customFormat="false" ht="12.75" hidden="false" customHeight="false" outlineLevel="2" collapsed="false">
      <c r="A16" s="9" t="s">
        <v>47</v>
      </c>
      <c r="B16" s="10" t="n">
        <v>43346</v>
      </c>
      <c r="C16" s="11" t="s">
        <v>48</v>
      </c>
      <c r="D16" s="11" t="s">
        <v>49</v>
      </c>
      <c r="E16" s="11" t="s">
        <v>50</v>
      </c>
      <c r="F16" s="11" t="s">
        <v>51</v>
      </c>
      <c r="G16" s="12" t="n">
        <v>1</v>
      </c>
      <c r="H16" s="13" t="n">
        <v>250</v>
      </c>
      <c r="I16" s="14" t="n">
        <v>0.04</v>
      </c>
      <c r="J16" s="13" t="n">
        <f aca="false">H16*I16+H16</f>
        <v>260</v>
      </c>
      <c r="K16" s="11" t="s">
        <v>52</v>
      </c>
      <c r="L16" s="10" t="n">
        <v>43346</v>
      </c>
      <c r="M16" s="22" t="n">
        <v>288</v>
      </c>
      <c r="N16" s="0" t="str">
        <f aca="false">CONCATENATE(C16,D16,F16)</f>
        <v>160396635600-8752-014-3663978805</v>
      </c>
    </row>
    <row r="17" customFormat="false" ht="12.75" hidden="false" customHeight="false" outlineLevel="1" collapsed="false">
      <c r="A17" s="16"/>
      <c r="B17" s="17"/>
      <c r="C17" s="16" t="s">
        <v>48</v>
      </c>
      <c r="D17" s="16"/>
      <c r="E17" s="16"/>
      <c r="F17" s="16"/>
      <c r="G17" s="18"/>
      <c r="H17" s="19"/>
      <c r="I17" s="19"/>
      <c r="J17" s="19"/>
      <c r="K17" s="16"/>
      <c r="L17" s="17"/>
      <c r="M17" s="20"/>
    </row>
    <row r="18" customFormat="false" ht="12.75" hidden="false" customHeight="false" outlineLevel="2" collapsed="false">
      <c r="A18" s="9" t="s">
        <v>53</v>
      </c>
      <c r="B18" s="10" t="n">
        <v>43369</v>
      </c>
      <c r="C18" s="11" t="s">
        <v>54</v>
      </c>
      <c r="D18" s="11" t="s">
        <v>55</v>
      </c>
      <c r="E18" s="11" t="s">
        <v>56</v>
      </c>
      <c r="F18" s="11" t="s">
        <v>57</v>
      </c>
      <c r="G18" s="12" t="n">
        <v>1</v>
      </c>
      <c r="H18" s="13" t="n">
        <v>189.48</v>
      </c>
      <c r="I18" s="14" t="n">
        <v>0.04</v>
      </c>
      <c r="J18" s="13" t="n">
        <f aca="false">H18*I18+H18</f>
        <v>197.0592</v>
      </c>
      <c r="K18" s="11" t="s">
        <v>58</v>
      </c>
      <c r="L18" s="10" t="n">
        <v>43369</v>
      </c>
      <c r="M18" s="15" t="n">
        <v>284</v>
      </c>
      <c r="N18" s="0" t="str">
        <f aca="false">CONCATENATE(C18,D18,F18)</f>
        <v>1603973947P0206L22J3910939</v>
      </c>
    </row>
    <row r="19" customFormat="false" ht="12.75" hidden="false" customHeight="false" outlineLevel="2" collapsed="false">
      <c r="A19" s="9" t="s">
        <v>53</v>
      </c>
      <c r="B19" s="10" t="n">
        <v>43369</v>
      </c>
      <c r="C19" s="11" t="s">
        <v>54</v>
      </c>
      <c r="D19" s="11" t="s">
        <v>40</v>
      </c>
      <c r="E19" s="11" t="s">
        <v>41</v>
      </c>
      <c r="F19" s="11" t="s">
        <v>59</v>
      </c>
      <c r="G19" s="12" t="n">
        <v>1</v>
      </c>
      <c r="H19" s="13" t="n">
        <v>1000.02</v>
      </c>
      <c r="I19" s="14" t="n">
        <v>0.04</v>
      </c>
      <c r="J19" s="13" t="n">
        <f aca="false">H19*I19+H19</f>
        <v>1040.0208</v>
      </c>
      <c r="K19" s="11" t="s">
        <v>58</v>
      </c>
      <c r="L19" s="10" t="n">
        <v>43369</v>
      </c>
      <c r="M19" s="15" t="n">
        <v>303</v>
      </c>
      <c r="N19" s="0" t="str">
        <f aca="false">CONCATENATE(C19,D19,F19)</f>
        <v>1603973947P04630440001301403</v>
      </c>
    </row>
    <row r="20" customFormat="false" ht="12.75" hidden="false" customHeight="false" outlineLevel="2" collapsed="false">
      <c r="A20" s="9" t="s">
        <v>53</v>
      </c>
      <c r="B20" s="10" t="n">
        <v>43369</v>
      </c>
      <c r="C20" s="11" t="s">
        <v>54</v>
      </c>
      <c r="D20" s="11" t="s">
        <v>37</v>
      </c>
      <c r="E20" s="11" t="s">
        <v>38</v>
      </c>
      <c r="F20" s="11" t="s">
        <v>60</v>
      </c>
      <c r="G20" s="12" t="n">
        <v>1</v>
      </c>
      <c r="H20" s="13" t="n">
        <v>200</v>
      </c>
      <c r="I20" s="14" t="n">
        <v>0.04</v>
      </c>
      <c r="J20" s="13" t="n">
        <f aca="false">H20*I20+H20</f>
        <v>208</v>
      </c>
      <c r="K20" s="11" t="s">
        <v>58</v>
      </c>
      <c r="L20" s="10" t="n">
        <v>43369</v>
      </c>
      <c r="M20" s="15" t="n">
        <v>303</v>
      </c>
      <c r="N20" s="0" t="str">
        <f aca="false">CONCATENATE(C20,D20,F20)</f>
        <v>1603973947P05600440001305680</v>
      </c>
    </row>
    <row r="21" customFormat="false" ht="12.75" hidden="false" customHeight="false" outlineLevel="1" collapsed="false">
      <c r="A21" s="16"/>
      <c r="B21" s="17"/>
      <c r="C21" s="16" t="s">
        <v>54</v>
      </c>
      <c r="D21" s="16"/>
      <c r="E21" s="16"/>
      <c r="F21" s="16"/>
      <c r="G21" s="18"/>
      <c r="H21" s="19"/>
      <c r="I21" s="19"/>
      <c r="J21" s="19"/>
      <c r="K21" s="16"/>
      <c r="L21" s="17"/>
      <c r="M21" s="20"/>
    </row>
    <row r="22" customFormat="false" ht="12.75" hidden="false" customHeight="false" outlineLevel="2" collapsed="false">
      <c r="A22" s="9" t="s">
        <v>61</v>
      </c>
      <c r="B22" s="10" t="n">
        <v>43377</v>
      </c>
      <c r="C22" s="11" t="s">
        <v>62</v>
      </c>
      <c r="D22" s="11" t="s">
        <v>63</v>
      </c>
      <c r="E22" s="11" t="s">
        <v>64</v>
      </c>
      <c r="F22" s="11" t="s">
        <v>65</v>
      </c>
      <c r="G22" s="12" t="n">
        <v>1</v>
      </c>
      <c r="H22" s="13" t="n">
        <v>160</v>
      </c>
      <c r="I22" s="14" t="n">
        <v>0.04</v>
      </c>
      <c r="J22" s="13" t="n">
        <f aca="false">H22*I22+H22</f>
        <v>166.4</v>
      </c>
      <c r="K22" s="11" t="s">
        <v>66</v>
      </c>
      <c r="L22" s="10" t="n">
        <v>43377</v>
      </c>
      <c r="M22" s="15" t="n">
        <v>349</v>
      </c>
      <c r="N22" s="0" t="str">
        <f aca="false">CONCATENATE(C22,D22,F22)</f>
        <v>1603977519150412766800</v>
      </c>
    </row>
    <row r="23" customFormat="false" ht="12.75" hidden="false" customHeight="false" outlineLevel="2" collapsed="false">
      <c r="A23" s="9" t="s">
        <v>61</v>
      </c>
      <c r="B23" s="10" t="n">
        <v>43377</v>
      </c>
      <c r="C23" s="11" t="s">
        <v>62</v>
      </c>
      <c r="D23" s="11" t="s">
        <v>67</v>
      </c>
      <c r="E23" s="11" t="s">
        <v>68</v>
      </c>
      <c r="F23" s="11" t="s">
        <v>69</v>
      </c>
      <c r="G23" s="12" t="n">
        <v>1</v>
      </c>
      <c r="H23" s="13" t="n">
        <v>2240</v>
      </c>
      <c r="I23" s="14" t="n">
        <v>0.04</v>
      </c>
      <c r="J23" s="13" t="n">
        <f aca="false">H23*I23+H23</f>
        <v>2329.6</v>
      </c>
      <c r="K23" s="11" t="s">
        <v>66</v>
      </c>
      <c r="L23" s="10" t="n">
        <v>43377</v>
      </c>
      <c r="M23" s="22" t="n">
        <v>349</v>
      </c>
      <c r="N23" s="0" t="str">
        <f aca="false">CONCATENATE(C23,D23,F23)</f>
        <v>1603977519150495866810R</v>
      </c>
    </row>
    <row r="24" customFormat="false" ht="12.75" hidden="false" customHeight="false" outlineLevel="1" collapsed="false">
      <c r="A24" s="16"/>
      <c r="B24" s="17"/>
      <c r="C24" s="16" t="s">
        <v>62</v>
      </c>
      <c r="D24" s="16"/>
      <c r="E24" s="16"/>
      <c r="F24" s="16"/>
      <c r="G24" s="18"/>
      <c r="H24" s="19"/>
      <c r="I24" s="19"/>
      <c r="J24" s="19"/>
      <c r="K24" s="16"/>
      <c r="L24" s="17"/>
      <c r="M24" s="20"/>
    </row>
    <row r="25" customFormat="false" ht="12.75" hidden="false" customHeight="false" outlineLevel="2" collapsed="false">
      <c r="A25" s="9" t="s">
        <v>70</v>
      </c>
      <c r="B25" s="10" t="n">
        <v>43481</v>
      </c>
      <c r="C25" s="11" t="s">
        <v>71</v>
      </c>
      <c r="D25" s="11" t="s">
        <v>72</v>
      </c>
      <c r="E25" s="11" t="s">
        <v>73</v>
      </c>
      <c r="F25" s="11" t="s">
        <v>74</v>
      </c>
      <c r="G25" s="12" t="n">
        <v>1</v>
      </c>
      <c r="H25" s="13" t="n">
        <v>400</v>
      </c>
      <c r="I25" s="14" t="n">
        <v>0.04</v>
      </c>
      <c r="J25" s="13" t="n">
        <f aca="false">H25*I25+H25</f>
        <v>416</v>
      </c>
      <c r="K25" s="11" t="s">
        <v>75</v>
      </c>
      <c r="L25" s="10" t="n">
        <v>43481</v>
      </c>
      <c r="M25" s="15" t="n">
        <v>306</v>
      </c>
      <c r="N25" s="0" t="str">
        <f aca="false">CONCATENATE(C25,D25,F25)</f>
        <v>1604013378189022071990</v>
      </c>
    </row>
    <row r="26" customFormat="false" ht="12.75" hidden="false" customHeight="false" outlineLevel="2" collapsed="false">
      <c r="A26" s="9" t="s">
        <v>70</v>
      </c>
      <c r="B26" s="10" t="n">
        <v>43481</v>
      </c>
      <c r="C26" s="11" t="s">
        <v>71</v>
      </c>
      <c r="D26" s="11" t="s">
        <v>76</v>
      </c>
      <c r="E26" s="11" t="s">
        <v>77</v>
      </c>
      <c r="F26" s="11" t="s">
        <v>78</v>
      </c>
      <c r="G26" s="12" t="n">
        <v>1</v>
      </c>
      <c r="H26" s="13" t="n">
        <v>86</v>
      </c>
      <c r="I26" s="14" t="n">
        <v>0.04</v>
      </c>
      <c r="J26" s="13" t="n">
        <f aca="false">H26*I26+H26</f>
        <v>89.44</v>
      </c>
      <c r="K26" s="11" t="s">
        <v>75</v>
      </c>
      <c r="L26" s="10" t="n">
        <v>43481</v>
      </c>
      <c r="M26" s="22" t="n">
        <v>313</v>
      </c>
      <c r="N26" s="0" t="str">
        <f aca="false">CONCATENATE(C26,D26,F26)</f>
        <v>160401337800-1121-140-0118BA18991</v>
      </c>
    </row>
    <row r="27" customFormat="false" ht="12.75" hidden="false" customHeight="false" outlineLevel="1" collapsed="false">
      <c r="A27" s="16"/>
      <c r="B27" s="17"/>
      <c r="C27" s="16" t="s">
        <v>71</v>
      </c>
      <c r="D27" s="16"/>
      <c r="E27" s="16"/>
      <c r="F27" s="16"/>
      <c r="G27" s="18"/>
      <c r="H27" s="19"/>
      <c r="I27" s="19"/>
      <c r="J27" s="19"/>
      <c r="K27" s="16"/>
      <c r="L27" s="17"/>
      <c r="M27" s="20"/>
    </row>
    <row r="28" customFormat="false" ht="12.75" hidden="false" customHeight="false" outlineLevel="2" collapsed="false">
      <c r="A28" s="9" t="s">
        <v>79</v>
      </c>
      <c r="B28" s="10" t="n">
        <v>43486</v>
      </c>
      <c r="C28" s="11" t="s">
        <v>80</v>
      </c>
      <c r="D28" s="11" t="s">
        <v>81</v>
      </c>
      <c r="E28" s="11" t="s">
        <v>82</v>
      </c>
      <c r="F28" s="11" t="s">
        <v>83</v>
      </c>
      <c r="G28" s="12" t="n">
        <v>1</v>
      </c>
      <c r="H28" s="13" t="n">
        <v>268.07</v>
      </c>
      <c r="I28" s="14" t="n">
        <v>0.04</v>
      </c>
      <c r="J28" s="13" t="n">
        <f aca="false">H28*I28+H28</f>
        <v>278.7928</v>
      </c>
      <c r="K28" s="11" t="s">
        <v>84</v>
      </c>
      <c r="L28" s="10" t="n">
        <v>43486</v>
      </c>
      <c r="M28" s="15" t="n">
        <v>272</v>
      </c>
      <c r="N28" s="0" t="str">
        <f aca="false">CONCATENATE(C28,D28,F28)</f>
        <v>16040169435RBE075545320</v>
      </c>
    </row>
    <row r="29" customFormat="false" ht="12.75" hidden="false" customHeight="false" outlineLevel="1" collapsed="false">
      <c r="A29" s="16"/>
      <c r="B29" s="17"/>
      <c r="C29" s="16" t="s">
        <v>80</v>
      </c>
      <c r="D29" s="16"/>
      <c r="E29" s="16"/>
      <c r="F29" s="16"/>
      <c r="G29" s="18"/>
      <c r="H29" s="19"/>
      <c r="I29" s="19"/>
      <c r="J29" s="19"/>
      <c r="K29" s="16"/>
      <c r="L29" s="17"/>
      <c r="M29" s="20"/>
    </row>
    <row r="30" customFormat="false" ht="12.75" hidden="false" customHeight="false" outlineLevel="2" collapsed="false">
      <c r="A30" s="11" t="s">
        <v>85</v>
      </c>
      <c r="B30" s="10" t="n">
        <v>43491</v>
      </c>
      <c r="C30" s="11" t="s">
        <v>86</v>
      </c>
      <c r="D30" s="11" t="s">
        <v>87</v>
      </c>
      <c r="E30" s="11" t="s">
        <v>88</v>
      </c>
      <c r="F30" s="11" t="s">
        <v>89</v>
      </c>
      <c r="G30" s="12" t="n">
        <v>1</v>
      </c>
      <c r="H30" s="13" t="n">
        <v>189.48</v>
      </c>
      <c r="I30" s="14" t="n">
        <v>0.04</v>
      </c>
      <c r="J30" s="13" t="n">
        <f aca="false">H30*I30+H30</f>
        <v>197.0592</v>
      </c>
      <c r="K30" s="11" t="s">
        <v>90</v>
      </c>
      <c r="L30" s="10" t="n">
        <v>43491</v>
      </c>
      <c r="M30" s="15" t="n">
        <v>284</v>
      </c>
      <c r="N30" s="0" t="str">
        <f aca="false">CONCATENATE(C30,D30,F30)</f>
        <v>1604017893P0206C22J6356974</v>
      </c>
    </row>
    <row r="31" customFormat="false" ht="12.75" hidden="false" customHeight="false" outlineLevel="2" collapsed="false">
      <c r="A31" s="11" t="s">
        <v>85</v>
      </c>
      <c r="B31" s="10" t="n">
        <v>43491</v>
      </c>
      <c r="C31" s="11" t="s">
        <v>86</v>
      </c>
      <c r="D31" s="11" t="s">
        <v>37</v>
      </c>
      <c r="E31" s="11" t="s">
        <v>38</v>
      </c>
      <c r="F31" s="11" t="s">
        <v>91</v>
      </c>
      <c r="G31" s="12" t="n">
        <v>1</v>
      </c>
      <c r="H31" s="13" t="n">
        <v>200</v>
      </c>
      <c r="I31" s="14" t="n">
        <v>0.04</v>
      </c>
      <c r="J31" s="13" t="n">
        <f aca="false">H31*I31+H31</f>
        <v>208</v>
      </c>
      <c r="K31" s="11" t="s">
        <v>90</v>
      </c>
      <c r="L31" s="10" t="n">
        <v>43491</v>
      </c>
      <c r="M31" s="15" t="n">
        <v>303</v>
      </c>
      <c r="N31" s="0" t="str">
        <f aca="false">CONCATENATE(C31,D31,F31)</f>
        <v>1604017893P05600440001335780</v>
      </c>
    </row>
    <row r="32" customFormat="false" ht="12.75" hidden="false" customHeight="false" outlineLevel="2" collapsed="false">
      <c r="A32" s="11" t="s">
        <v>85</v>
      </c>
      <c r="B32" s="10" t="n">
        <v>43491</v>
      </c>
      <c r="C32" s="11" t="s">
        <v>92</v>
      </c>
      <c r="D32" s="11" t="s">
        <v>40</v>
      </c>
      <c r="E32" s="11" t="s">
        <v>41</v>
      </c>
      <c r="F32" s="11" t="s">
        <v>93</v>
      </c>
      <c r="G32" s="12" t="n">
        <v>1</v>
      </c>
      <c r="H32" s="13" t="n">
        <v>1000.02</v>
      </c>
      <c r="I32" s="14" t="n">
        <v>0.04</v>
      </c>
      <c r="J32" s="13" t="n">
        <f aca="false">H32*I32+H32</f>
        <v>1040.0208</v>
      </c>
      <c r="K32" s="11" t="s">
        <v>90</v>
      </c>
      <c r="L32" s="10" t="n">
        <v>43491</v>
      </c>
      <c r="M32" s="15" t="n">
        <v>303</v>
      </c>
      <c r="N32" s="0" t="str">
        <f aca="false">CONCATENATE(C32,D32,F32)</f>
        <v>1604017895P04630440001344627</v>
      </c>
    </row>
    <row r="33" customFormat="false" ht="12.75" hidden="false" customHeight="false" outlineLevel="1" collapsed="false">
      <c r="A33" s="16"/>
      <c r="B33" s="17"/>
      <c r="C33" s="16" t="s">
        <v>92</v>
      </c>
      <c r="D33" s="16"/>
      <c r="E33" s="16"/>
      <c r="F33" s="16"/>
      <c r="G33" s="18"/>
      <c r="H33" s="19"/>
      <c r="I33" s="19"/>
      <c r="J33" s="19"/>
      <c r="K33" s="16"/>
      <c r="L33" s="17"/>
      <c r="M33" s="20"/>
    </row>
    <row r="34" customFormat="false" ht="12.75" hidden="false" customHeight="false" outlineLevel="2" collapsed="false">
      <c r="A34" s="11" t="s">
        <v>94</v>
      </c>
      <c r="B34" s="10" t="n">
        <v>43547</v>
      </c>
      <c r="C34" s="11" t="s">
        <v>95</v>
      </c>
      <c r="D34" s="11" t="s">
        <v>37</v>
      </c>
      <c r="E34" s="11" t="s">
        <v>38</v>
      </c>
      <c r="F34" s="11" t="s">
        <v>96</v>
      </c>
      <c r="G34" s="12" t="n">
        <v>1</v>
      </c>
      <c r="H34" s="13" t="n">
        <v>200</v>
      </c>
      <c r="I34" s="14" t="n">
        <v>0.04</v>
      </c>
      <c r="J34" s="13" t="n">
        <f aca="false">H34*I34+H34</f>
        <v>208</v>
      </c>
      <c r="K34" s="11" t="s">
        <v>97</v>
      </c>
      <c r="L34" s="10" t="n">
        <v>43547</v>
      </c>
      <c r="M34" s="15" t="n">
        <v>303</v>
      </c>
      <c r="N34" s="0" t="str">
        <f aca="false">CONCATENATE(C34,D34,F34)</f>
        <v>1604040965P05600440001352932</v>
      </c>
    </row>
    <row r="35" customFormat="false" ht="12.75" hidden="false" customHeight="false" outlineLevel="2" collapsed="false">
      <c r="A35" s="11" t="s">
        <v>94</v>
      </c>
      <c r="B35" s="10" t="n">
        <v>43547</v>
      </c>
      <c r="C35" s="11" t="s">
        <v>95</v>
      </c>
      <c r="D35" s="11" t="s">
        <v>40</v>
      </c>
      <c r="E35" s="11" t="s">
        <v>41</v>
      </c>
      <c r="F35" s="11" t="s">
        <v>98</v>
      </c>
      <c r="G35" s="12" t="n">
        <v>1</v>
      </c>
      <c r="H35" s="13" t="n">
        <v>1000.02</v>
      </c>
      <c r="I35" s="14" t="n">
        <v>0.04</v>
      </c>
      <c r="J35" s="13" t="n">
        <f aca="false">H35*I35+H35</f>
        <v>1040.0208</v>
      </c>
      <c r="K35" s="11" t="s">
        <v>97</v>
      </c>
      <c r="L35" s="10" t="n">
        <v>43547</v>
      </c>
      <c r="M35" s="15" t="n">
        <v>303</v>
      </c>
      <c r="N35" s="0" t="str">
        <f aca="false">CONCATENATE(C35,D35,F35)</f>
        <v>1604040965P04630440001340880</v>
      </c>
    </row>
    <row r="36" customFormat="false" ht="12.75" hidden="false" customHeight="false" outlineLevel="1" collapsed="false">
      <c r="A36" s="16"/>
      <c r="B36" s="17"/>
      <c r="C36" s="16" t="s">
        <v>95</v>
      </c>
      <c r="D36" s="16"/>
      <c r="E36" s="16"/>
      <c r="F36" s="16"/>
      <c r="G36" s="18"/>
      <c r="H36" s="19"/>
      <c r="I36" s="19"/>
      <c r="J36" s="19"/>
      <c r="K36" s="16"/>
      <c r="L36" s="17"/>
      <c r="M36" s="20"/>
    </row>
    <row r="37" customFormat="false" ht="12.75" hidden="false" customHeight="false" outlineLevel="2" collapsed="false">
      <c r="A37" s="11" t="s">
        <v>99</v>
      </c>
      <c r="B37" s="10" t="n">
        <v>43637</v>
      </c>
      <c r="C37" s="11" t="s">
        <v>100</v>
      </c>
      <c r="D37" s="11" t="s">
        <v>81</v>
      </c>
      <c r="E37" s="11" t="s">
        <v>82</v>
      </c>
      <c r="F37" s="11" t="s">
        <v>83</v>
      </c>
      <c r="G37" s="12" t="n">
        <v>1</v>
      </c>
      <c r="H37" s="13" t="n">
        <v>268.07</v>
      </c>
      <c r="I37" s="14" t="n">
        <v>0.04</v>
      </c>
      <c r="J37" s="13" t="n">
        <f aca="false">H37*I37+H37</f>
        <v>278.7928</v>
      </c>
      <c r="K37" s="11" t="s">
        <v>101</v>
      </c>
      <c r="L37" s="10" t="n">
        <v>43637</v>
      </c>
      <c r="M37" s="15" t="n">
        <v>272</v>
      </c>
      <c r="N37" s="0" t="str">
        <f aca="false">CONCATENATE(C37,D37,F37)</f>
        <v>16040735425RBE075545320</v>
      </c>
    </row>
    <row r="38" customFormat="false" ht="12.75" hidden="false" customHeight="false" outlineLevel="1" collapsed="false">
      <c r="A38" s="16"/>
      <c r="B38" s="17"/>
      <c r="C38" s="16" t="s">
        <v>100</v>
      </c>
      <c r="D38" s="16"/>
      <c r="E38" s="16"/>
      <c r="F38" s="16"/>
      <c r="G38" s="18"/>
      <c r="H38" s="19"/>
      <c r="I38" s="19"/>
      <c r="J38" s="19"/>
      <c r="K38" s="16"/>
      <c r="L38" s="17"/>
      <c r="M38" s="20"/>
    </row>
    <row r="39" customFormat="false" ht="12.75" hidden="false" customHeight="false" outlineLevel="2" collapsed="false">
      <c r="A39" s="11" t="s">
        <v>102</v>
      </c>
      <c r="B39" s="10" t="n">
        <v>43677</v>
      </c>
      <c r="C39" s="11" t="s">
        <v>103</v>
      </c>
      <c r="D39" s="11" t="s">
        <v>81</v>
      </c>
      <c r="E39" s="11" t="s">
        <v>82</v>
      </c>
      <c r="F39" s="11" t="s">
        <v>83</v>
      </c>
      <c r="G39" s="12" t="n">
        <v>1</v>
      </c>
      <c r="H39" s="13" t="n">
        <v>268.07</v>
      </c>
      <c r="I39" s="14" t="n">
        <v>0.04</v>
      </c>
      <c r="J39" s="13" t="n">
        <f aca="false">H39*I39+H39</f>
        <v>278.7928</v>
      </c>
      <c r="K39" s="11" t="s">
        <v>104</v>
      </c>
      <c r="L39" s="10" t="n">
        <v>43677</v>
      </c>
      <c r="M39" s="15" t="n">
        <v>272</v>
      </c>
      <c r="N39" s="0" t="str">
        <f aca="false">CONCATENATE(C39,D39,F39)</f>
        <v>16040862495RBE075545320</v>
      </c>
    </row>
    <row r="40" customFormat="false" ht="12.75" hidden="false" customHeight="false" outlineLevel="1" collapsed="false">
      <c r="A40" s="16"/>
      <c r="B40" s="17"/>
      <c r="C40" s="16" t="s">
        <v>103</v>
      </c>
      <c r="D40" s="16"/>
      <c r="E40" s="16"/>
      <c r="F40" s="16"/>
      <c r="G40" s="18"/>
      <c r="H40" s="19"/>
      <c r="I40" s="19"/>
      <c r="J40" s="19"/>
      <c r="K40" s="16"/>
      <c r="L40" s="17"/>
      <c r="M40" s="20"/>
      <c r="R40" s="23" t="s">
        <v>105</v>
      </c>
    </row>
    <row r="41" customFormat="false" ht="12.75" hidden="false" customHeight="false" outlineLevel="2" collapsed="false">
      <c r="A41" s="11" t="s">
        <v>106</v>
      </c>
      <c r="B41" s="10" t="n">
        <v>43687</v>
      </c>
      <c r="C41" s="11" t="s">
        <v>107</v>
      </c>
      <c r="D41" s="11" t="s">
        <v>81</v>
      </c>
      <c r="E41" s="11" t="s">
        <v>82</v>
      </c>
      <c r="F41" s="11" t="s">
        <v>83</v>
      </c>
      <c r="G41" s="12" t="n">
        <v>1</v>
      </c>
      <c r="H41" s="13" t="n">
        <v>268.07</v>
      </c>
      <c r="I41" s="14" t="n">
        <v>0.04</v>
      </c>
      <c r="J41" s="13" t="n">
        <f aca="false">H41*I41+H41</f>
        <v>278.7928</v>
      </c>
      <c r="K41" s="11" t="s">
        <v>108</v>
      </c>
      <c r="L41" s="10" t="n">
        <v>43687</v>
      </c>
      <c r="M41" s="15" t="n">
        <v>272</v>
      </c>
      <c r="N41" s="0" t="str">
        <f aca="false">CONCATENATE(C41,D41,F41)</f>
        <v>16040883675RBE075545320</v>
      </c>
      <c r="R41" s="23" t="s">
        <v>109</v>
      </c>
    </row>
    <row r="42" customFormat="false" ht="12.75" hidden="false" customHeight="false" outlineLevel="1" collapsed="false">
      <c r="A42" s="16"/>
      <c r="B42" s="17"/>
      <c r="C42" s="16" t="s">
        <v>107</v>
      </c>
      <c r="D42" s="16"/>
      <c r="E42" s="16"/>
      <c r="F42" s="16"/>
      <c r="G42" s="18"/>
      <c r="H42" s="19"/>
      <c r="I42" s="19"/>
      <c r="J42" s="19"/>
      <c r="K42" s="16"/>
      <c r="L42" s="17"/>
      <c r="M42" s="20"/>
    </row>
    <row r="43" customFormat="false" ht="12.75" hidden="false" customHeight="false" outlineLevel="2" collapsed="false">
      <c r="A43" s="11" t="s">
        <v>110</v>
      </c>
      <c r="B43" s="10" t="n">
        <v>43691</v>
      </c>
      <c r="C43" s="11" t="s">
        <v>111</v>
      </c>
      <c r="D43" s="11" t="s">
        <v>81</v>
      </c>
      <c r="E43" s="11" t="s">
        <v>82</v>
      </c>
      <c r="F43" s="11" t="s">
        <v>83</v>
      </c>
      <c r="G43" s="12" t="n">
        <v>1</v>
      </c>
      <c r="H43" s="13" t="n">
        <v>268.07</v>
      </c>
      <c r="I43" s="14" t="n">
        <v>0.04</v>
      </c>
      <c r="J43" s="13" t="n">
        <f aca="false">H43*I43+H43</f>
        <v>278.7928</v>
      </c>
      <c r="K43" s="11" t="s">
        <v>112</v>
      </c>
      <c r="L43" s="10" t="n">
        <v>43691</v>
      </c>
      <c r="M43" s="15" t="n">
        <v>272</v>
      </c>
      <c r="N43" s="0" t="str">
        <f aca="false">CONCATENATE(C43,D43,F43)</f>
        <v>16040888545RBE075545320</v>
      </c>
    </row>
    <row r="44" customFormat="false" ht="12.75" hidden="false" customHeight="false" outlineLevel="1" collapsed="false">
      <c r="A44" s="16"/>
      <c r="B44" s="17"/>
      <c r="C44" s="16" t="s">
        <v>111</v>
      </c>
      <c r="D44" s="16"/>
      <c r="E44" s="16"/>
      <c r="F44" s="16"/>
      <c r="G44" s="18"/>
      <c r="H44" s="19"/>
      <c r="I44" s="19"/>
      <c r="J44" s="19"/>
      <c r="K44" s="16"/>
      <c r="L44" s="17"/>
      <c r="M44" s="20"/>
    </row>
    <row r="45" customFormat="false" ht="12.75" hidden="false" customHeight="false" outlineLevel="2" collapsed="false">
      <c r="A45" s="11" t="s">
        <v>113</v>
      </c>
      <c r="B45" s="10" t="n">
        <v>43693</v>
      </c>
      <c r="C45" s="11" t="s">
        <v>114</v>
      </c>
      <c r="D45" s="11" t="s">
        <v>81</v>
      </c>
      <c r="E45" s="11" t="s">
        <v>82</v>
      </c>
      <c r="F45" s="11" t="s">
        <v>83</v>
      </c>
      <c r="G45" s="12" t="n">
        <v>1</v>
      </c>
      <c r="H45" s="13" t="n">
        <v>268.07</v>
      </c>
      <c r="I45" s="14" t="n">
        <v>0.04</v>
      </c>
      <c r="J45" s="13" t="n">
        <f aca="false">H45*I45+H45</f>
        <v>278.7928</v>
      </c>
      <c r="K45" s="11" t="s">
        <v>115</v>
      </c>
      <c r="L45" s="10" t="n">
        <v>43693</v>
      </c>
      <c r="M45" s="15" t="n">
        <v>272</v>
      </c>
      <c r="N45" s="0" t="str">
        <f aca="false">CONCATENATE(C45,D45,F45)</f>
        <v>16040889415RBE075545320</v>
      </c>
    </row>
    <row r="46" customFormat="false" ht="12.75" hidden="false" customHeight="false" outlineLevel="1" collapsed="false">
      <c r="A46" s="16"/>
      <c r="B46" s="17"/>
      <c r="C46" s="16" t="s">
        <v>114</v>
      </c>
      <c r="D46" s="16"/>
      <c r="E46" s="16"/>
      <c r="F46" s="16"/>
      <c r="G46" s="18"/>
      <c r="H46" s="19"/>
      <c r="I46" s="19"/>
      <c r="J46" s="19"/>
      <c r="K46" s="16"/>
      <c r="L46" s="17"/>
      <c r="M46" s="20"/>
    </row>
    <row r="47" customFormat="false" ht="12.75" hidden="false" customHeight="false" outlineLevel="2" collapsed="false">
      <c r="A47" s="11" t="s">
        <v>116</v>
      </c>
      <c r="B47" s="10" t="n">
        <v>43698</v>
      </c>
      <c r="C47" s="11" t="s">
        <v>117</v>
      </c>
      <c r="D47" s="11" t="s">
        <v>81</v>
      </c>
      <c r="E47" s="11" t="s">
        <v>82</v>
      </c>
      <c r="F47" s="11" t="s">
        <v>118</v>
      </c>
      <c r="G47" s="12" t="n">
        <v>1</v>
      </c>
      <c r="H47" s="13" t="n">
        <v>268.07</v>
      </c>
      <c r="I47" s="14" t="n">
        <v>0.04</v>
      </c>
      <c r="J47" s="13" t="n">
        <f aca="false">H47*I47+H47</f>
        <v>278.7928</v>
      </c>
      <c r="K47" s="11" t="s">
        <v>119</v>
      </c>
      <c r="L47" s="10" t="n">
        <v>43698</v>
      </c>
      <c r="M47" s="15" t="n">
        <v>272</v>
      </c>
      <c r="N47" s="0" t="str">
        <f aca="false">CONCATENATE(C47,D47,F47)</f>
        <v>16040896925RBE075773600</v>
      </c>
    </row>
    <row r="48" customFormat="false" ht="12.75" hidden="false" customHeight="false" outlineLevel="1" collapsed="false">
      <c r="A48" s="16"/>
      <c r="B48" s="17"/>
      <c r="C48" s="16" t="s">
        <v>117</v>
      </c>
      <c r="D48" s="16"/>
      <c r="E48" s="16"/>
      <c r="F48" s="16"/>
      <c r="G48" s="18"/>
      <c r="H48" s="19"/>
      <c r="I48" s="19"/>
      <c r="J48" s="19"/>
      <c r="K48" s="16"/>
      <c r="L48" s="17"/>
      <c r="M48" s="20"/>
    </row>
    <row r="49" customFormat="false" ht="12.75" hidden="false" customHeight="false" outlineLevel="2" collapsed="false">
      <c r="A49" s="11" t="s">
        <v>120</v>
      </c>
      <c r="B49" s="10" t="n">
        <v>43705</v>
      </c>
      <c r="C49" s="11" t="s">
        <v>121</v>
      </c>
      <c r="D49" s="11" t="s">
        <v>81</v>
      </c>
      <c r="E49" s="11" t="s">
        <v>82</v>
      </c>
      <c r="F49" s="11" t="s">
        <v>118</v>
      </c>
      <c r="G49" s="12" t="n">
        <v>1</v>
      </c>
      <c r="H49" s="13" t="n">
        <v>268.07</v>
      </c>
      <c r="I49" s="14" t="n">
        <v>0.04</v>
      </c>
      <c r="J49" s="13" t="n">
        <f aca="false">H49*I49+H49</f>
        <v>278.7928</v>
      </c>
      <c r="K49" s="11" t="s">
        <v>122</v>
      </c>
      <c r="L49" s="10" t="n">
        <v>43705</v>
      </c>
      <c r="M49" s="15" t="n">
        <v>272</v>
      </c>
      <c r="N49" s="0" t="str">
        <f aca="false">CONCATENATE(C49,D49,F49)</f>
        <v>16040909525RBE075773600</v>
      </c>
    </row>
    <row r="50" customFormat="false" ht="12.75" hidden="false" customHeight="false" outlineLevel="1" collapsed="false">
      <c r="A50" s="16"/>
      <c r="B50" s="17"/>
      <c r="C50" s="16" t="s">
        <v>121</v>
      </c>
      <c r="D50" s="16"/>
      <c r="E50" s="16"/>
      <c r="F50" s="16"/>
      <c r="G50" s="18"/>
      <c r="H50" s="19"/>
      <c r="I50" s="19"/>
      <c r="J50" s="19"/>
      <c r="K50" s="16"/>
      <c r="L50" s="17"/>
      <c r="M50" s="20"/>
    </row>
    <row r="51" customFormat="false" ht="12.75" hidden="false" customHeight="false" outlineLevel="2" collapsed="false">
      <c r="A51" s="11" t="s">
        <v>123</v>
      </c>
      <c r="B51" s="10" t="n">
        <v>43717</v>
      </c>
      <c r="C51" s="11" t="s">
        <v>124</v>
      </c>
      <c r="D51" s="11" t="s">
        <v>81</v>
      </c>
      <c r="E51" s="11" t="s">
        <v>82</v>
      </c>
      <c r="F51" s="11" t="s">
        <v>118</v>
      </c>
      <c r="G51" s="12" t="n">
        <v>1</v>
      </c>
      <c r="H51" s="13" t="n">
        <v>268.07</v>
      </c>
      <c r="I51" s="14" t="n">
        <v>0.04</v>
      </c>
      <c r="J51" s="13" t="n">
        <f aca="false">H51*I51+H51</f>
        <v>278.7928</v>
      </c>
      <c r="K51" s="11" t="s">
        <v>125</v>
      </c>
      <c r="L51" s="10" t="n">
        <v>43717</v>
      </c>
      <c r="M51" s="15" t="n">
        <v>272</v>
      </c>
      <c r="N51" s="0" t="str">
        <f aca="false">CONCATENATE(C51,D51,F51)</f>
        <v>16040940495RBE075773600</v>
      </c>
    </row>
    <row r="52" customFormat="false" ht="12.75" hidden="false" customHeight="false" outlineLevel="1" collapsed="false">
      <c r="A52" s="16"/>
      <c r="B52" s="17"/>
      <c r="C52" s="16" t="s">
        <v>124</v>
      </c>
      <c r="D52" s="16"/>
      <c r="E52" s="16"/>
      <c r="F52" s="16"/>
      <c r="G52" s="18"/>
      <c r="H52" s="19"/>
      <c r="I52" s="19"/>
      <c r="J52" s="19"/>
      <c r="K52" s="16"/>
      <c r="L52" s="17"/>
      <c r="M52" s="20"/>
    </row>
    <row r="53" customFormat="false" ht="12.75" hidden="false" customHeight="false" outlineLevel="2" collapsed="false">
      <c r="A53" s="11" t="s">
        <v>126</v>
      </c>
      <c r="B53" s="10" t="n">
        <v>43720</v>
      </c>
      <c r="C53" s="11" t="s">
        <v>127</v>
      </c>
      <c r="D53" s="11" t="s">
        <v>81</v>
      </c>
      <c r="E53" s="11" t="s">
        <v>82</v>
      </c>
      <c r="F53" s="11" t="s">
        <v>118</v>
      </c>
      <c r="G53" s="12" t="n">
        <v>1</v>
      </c>
      <c r="H53" s="13" t="n">
        <v>268.07</v>
      </c>
      <c r="I53" s="14" t="n">
        <v>0.04</v>
      </c>
      <c r="J53" s="13" t="n">
        <f aca="false">H53*I53+H53</f>
        <v>278.7928</v>
      </c>
      <c r="K53" s="11" t="s">
        <v>128</v>
      </c>
      <c r="L53" s="10" t="n">
        <v>43720</v>
      </c>
      <c r="M53" s="15" t="n">
        <v>272</v>
      </c>
      <c r="N53" s="0" t="str">
        <f aca="false">CONCATENATE(C53,D53,F53)</f>
        <v>16040956605RBE075773600</v>
      </c>
    </row>
    <row r="54" customFormat="false" ht="12.75" hidden="false" customHeight="false" outlineLevel="2" collapsed="false">
      <c r="A54" s="11" t="s">
        <v>126</v>
      </c>
      <c r="B54" s="10" t="n">
        <v>43720</v>
      </c>
      <c r="C54" s="11" t="s">
        <v>127</v>
      </c>
      <c r="D54" s="11" t="s">
        <v>81</v>
      </c>
      <c r="E54" s="11" t="s">
        <v>82</v>
      </c>
      <c r="F54" s="11" t="s">
        <v>129</v>
      </c>
      <c r="G54" s="12" t="n">
        <v>1</v>
      </c>
      <c r="H54" s="13" t="n">
        <v>268.07</v>
      </c>
      <c r="I54" s="14" t="n">
        <v>0.04</v>
      </c>
      <c r="J54" s="13" t="n">
        <f aca="false">H54*I54+H54</f>
        <v>278.7928</v>
      </c>
      <c r="K54" s="11" t="s">
        <v>128</v>
      </c>
      <c r="L54" s="10" t="n">
        <v>43720</v>
      </c>
      <c r="M54" s="15" t="n">
        <v>272</v>
      </c>
      <c r="N54" s="0" t="str">
        <f aca="false">CONCATENATE(C54,D54,F54)</f>
        <v>16040956605RBE075738020</v>
      </c>
    </row>
    <row r="55" customFormat="false" ht="12.75" hidden="false" customHeight="false" outlineLevel="1" collapsed="false">
      <c r="A55" s="16"/>
      <c r="B55" s="17"/>
      <c r="C55" s="16" t="s">
        <v>127</v>
      </c>
      <c r="D55" s="16"/>
      <c r="E55" s="16"/>
      <c r="F55" s="16"/>
      <c r="G55" s="18"/>
      <c r="H55" s="19"/>
      <c r="I55" s="19"/>
      <c r="J55" s="19"/>
      <c r="K55" s="16"/>
      <c r="L55" s="17"/>
      <c r="M55" s="20"/>
    </row>
    <row r="56" customFormat="false" ht="12.75" hidden="false" customHeight="false" outlineLevel="2" collapsed="false">
      <c r="A56" s="11" t="s">
        <v>130</v>
      </c>
      <c r="B56" s="10" t="n">
        <v>43728</v>
      </c>
      <c r="C56" s="11" t="s">
        <v>131</v>
      </c>
      <c r="D56" s="11" t="s">
        <v>81</v>
      </c>
      <c r="E56" s="11" t="s">
        <v>82</v>
      </c>
      <c r="F56" s="11" t="s">
        <v>129</v>
      </c>
      <c r="G56" s="12" t="n">
        <v>1</v>
      </c>
      <c r="H56" s="13" t="n">
        <v>268.07</v>
      </c>
      <c r="I56" s="14" t="n">
        <v>0.04</v>
      </c>
      <c r="J56" s="13" t="n">
        <f aca="false">H56*I56+H56</f>
        <v>278.7928</v>
      </c>
      <c r="K56" s="11" t="s">
        <v>132</v>
      </c>
      <c r="L56" s="10" t="n">
        <v>43728</v>
      </c>
      <c r="M56" s="15" t="n">
        <v>272</v>
      </c>
      <c r="N56" s="0" t="str">
        <f aca="false">CONCATENATE(C56,D56,F56)</f>
        <v>16040988285RBE075738020</v>
      </c>
    </row>
    <row r="57" customFormat="false" ht="12.75" hidden="false" customHeight="false" outlineLevel="1" collapsed="false">
      <c r="A57" s="16"/>
      <c r="B57" s="17"/>
      <c r="C57" s="16" t="s">
        <v>131</v>
      </c>
      <c r="D57" s="16"/>
      <c r="E57" s="16"/>
      <c r="F57" s="16"/>
      <c r="G57" s="18"/>
      <c r="H57" s="19"/>
      <c r="I57" s="19"/>
      <c r="J57" s="19"/>
      <c r="K57" s="16"/>
      <c r="L57" s="17"/>
      <c r="M57" s="20"/>
    </row>
    <row r="58" customFormat="false" ht="12.75" hidden="false" customHeight="false" outlineLevel="2" collapsed="false">
      <c r="A58" s="11" t="s">
        <v>133</v>
      </c>
      <c r="B58" s="10" t="n">
        <v>43738</v>
      </c>
      <c r="C58" s="11" t="s">
        <v>134</v>
      </c>
      <c r="D58" s="11" t="s">
        <v>81</v>
      </c>
      <c r="E58" s="11" t="s">
        <v>82</v>
      </c>
      <c r="F58" s="11" t="s">
        <v>118</v>
      </c>
      <c r="G58" s="12" t="n">
        <v>1</v>
      </c>
      <c r="H58" s="13" t="n">
        <v>268.07</v>
      </c>
      <c r="I58" s="14" t="n">
        <v>0.04</v>
      </c>
      <c r="J58" s="13" t="n">
        <f aca="false">H58*I58+H58</f>
        <v>278.7928</v>
      </c>
      <c r="K58" s="11" t="s">
        <v>135</v>
      </c>
      <c r="L58" s="10" t="n">
        <v>43738</v>
      </c>
      <c r="M58" s="15" t="n">
        <v>272</v>
      </c>
      <c r="N58" s="0" t="str">
        <f aca="false">CONCATENATE(C58,D58,F58)</f>
        <v>16041021665RBE075773600</v>
      </c>
    </row>
    <row r="59" customFormat="false" ht="12.75" hidden="false" customHeight="false" outlineLevel="1" collapsed="false">
      <c r="A59" s="16"/>
      <c r="B59" s="17"/>
      <c r="C59" s="16" t="s">
        <v>134</v>
      </c>
      <c r="D59" s="16"/>
      <c r="E59" s="16"/>
      <c r="F59" s="16"/>
      <c r="G59" s="18"/>
      <c r="H59" s="19"/>
      <c r="I59" s="19"/>
      <c r="J59" s="19"/>
      <c r="K59" s="16"/>
      <c r="L59" s="17"/>
      <c r="M59" s="20"/>
    </row>
    <row r="60" customFormat="false" ht="12.75" hidden="false" customHeight="false" outlineLevel="2" collapsed="false">
      <c r="A60" s="11" t="s">
        <v>136</v>
      </c>
      <c r="B60" s="10" t="n">
        <v>43785</v>
      </c>
      <c r="C60" s="11" t="s">
        <v>137</v>
      </c>
      <c r="D60" s="11" t="s">
        <v>81</v>
      </c>
      <c r="E60" s="11" t="s">
        <v>82</v>
      </c>
      <c r="F60" s="11" t="s">
        <v>118</v>
      </c>
      <c r="G60" s="12" t="n">
        <v>1</v>
      </c>
      <c r="H60" s="13" t="n">
        <v>268.07</v>
      </c>
      <c r="I60" s="14" t="n">
        <v>0.04</v>
      </c>
      <c r="J60" s="13" t="n">
        <f aca="false">H60*I60+H60</f>
        <v>278.7928</v>
      </c>
      <c r="K60" s="11" t="s">
        <v>138</v>
      </c>
      <c r="L60" s="10" t="n">
        <v>43785</v>
      </c>
      <c r="M60" s="15" t="n">
        <v>272</v>
      </c>
      <c r="N60" s="0" t="str">
        <f aca="false">CONCATENATE(C60,D60,F60)</f>
        <v>16041202555RBE075773600</v>
      </c>
    </row>
    <row r="61" customFormat="false" ht="12.75" hidden="false" customHeight="false" outlineLevel="1" collapsed="false">
      <c r="A61" s="16"/>
      <c r="B61" s="17"/>
      <c r="C61" s="16" t="s">
        <v>137</v>
      </c>
      <c r="D61" s="16"/>
      <c r="E61" s="16"/>
      <c r="F61" s="16"/>
      <c r="G61" s="18"/>
      <c r="H61" s="19"/>
      <c r="I61" s="19"/>
      <c r="J61" s="19"/>
      <c r="K61" s="16"/>
      <c r="L61" s="17"/>
      <c r="M61" s="20"/>
    </row>
    <row r="62" customFormat="false" ht="12.75" hidden="false" customHeight="false" outlineLevel="2" collapsed="false">
      <c r="A62" s="11" t="s">
        <v>139</v>
      </c>
      <c r="B62" s="10" t="n">
        <v>43859</v>
      </c>
      <c r="C62" s="11" t="s">
        <v>140</v>
      </c>
      <c r="D62" s="11" t="s">
        <v>141</v>
      </c>
      <c r="E62" s="11" t="s">
        <v>142</v>
      </c>
      <c r="F62" s="11" t="s">
        <v>143</v>
      </c>
      <c r="G62" s="12" t="n">
        <v>1</v>
      </c>
      <c r="H62" s="13" t="n">
        <v>40</v>
      </c>
      <c r="I62" s="14" t="n">
        <v>0.04</v>
      </c>
      <c r="J62" s="13" t="n">
        <f aca="false">H62*I62+H62</f>
        <v>41.6</v>
      </c>
      <c r="K62" s="11" t="s">
        <v>144</v>
      </c>
      <c r="L62" s="10" t="n">
        <v>43859</v>
      </c>
      <c r="M62" s="22" t="n">
        <v>291</v>
      </c>
      <c r="N62" s="0" t="str">
        <f aca="false">CONCATENATE(C62,D62,F62)</f>
        <v>160414456700-1120-140-0118KA17420</v>
      </c>
    </row>
    <row r="63" customFormat="false" ht="12.75" hidden="false" customHeight="false" outlineLevel="1" collapsed="false">
      <c r="A63" s="16"/>
      <c r="B63" s="17"/>
      <c r="C63" s="16" t="s">
        <v>140</v>
      </c>
      <c r="D63" s="16"/>
      <c r="E63" s="16"/>
      <c r="F63" s="16"/>
      <c r="G63" s="18"/>
      <c r="H63" s="19"/>
      <c r="I63" s="19"/>
      <c r="J63" s="19"/>
      <c r="K63" s="16"/>
      <c r="L63" s="17"/>
      <c r="M63" s="20"/>
    </row>
    <row r="64" customFormat="false" ht="12.75" hidden="false" customHeight="false" outlineLevel="2" collapsed="false">
      <c r="A64" s="11" t="s">
        <v>145</v>
      </c>
      <c r="B64" s="10" t="n">
        <v>43873</v>
      </c>
      <c r="C64" s="11" t="s">
        <v>146</v>
      </c>
      <c r="D64" s="11" t="s">
        <v>147</v>
      </c>
      <c r="E64" s="11" t="s">
        <v>148</v>
      </c>
      <c r="F64" s="11" t="s">
        <v>149</v>
      </c>
      <c r="G64" s="12" t="n">
        <v>1</v>
      </c>
      <c r="H64" s="13" t="n">
        <v>1100</v>
      </c>
      <c r="I64" s="14" t="n">
        <v>0.04</v>
      </c>
      <c r="J64" s="13" t="n">
        <f aca="false">H64*I64+H64</f>
        <v>1144</v>
      </c>
      <c r="K64" s="11" t="s">
        <v>150</v>
      </c>
      <c r="L64" s="10" t="n">
        <v>43873</v>
      </c>
      <c r="M64" s="15" t="n">
        <v>309</v>
      </c>
      <c r="N64" s="0" t="str">
        <f aca="false">CONCATENATE(C64,D64,F64)</f>
        <v>1604150361184528378280</v>
      </c>
    </row>
    <row r="65" customFormat="false" ht="12.75" hidden="false" customHeight="false" outlineLevel="2" collapsed="false">
      <c r="A65" s="11" t="s">
        <v>145</v>
      </c>
      <c r="B65" s="10" t="n">
        <v>43873</v>
      </c>
      <c r="C65" s="11" t="s">
        <v>146</v>
      </c>
      <c r="D65" s="11" t="s">
        <v>141</v>
      </c>
      <c r="E65" s="11" t="s">
        <v>142</v>
      </c>
      <c r="F65" s="11" t="s">
        <v>151</v>
      </c>
      <c r="G65" s="12" t="n">
        <v>1</v>
      </c>
      <c r="H65" s="13" t="n">
        <v>40</v>
      </c>
      <c r="I65" s="14" t="n">
        <v>0.04</v>
      </c>
      <c r="J65" s="13" t="n">
        <f aca="false">H65*I65+H65</f>
        <v>41.6</v>
      </c>
      <c r="K65" s="11" t="s">
        <v>150</v>
      </c>
      <c r="L65" s="10" t="n">
        <v>43873</v>
      </c>
      <c r="M65" s="22" t="n">
        <v>291</v>
      </c>
      <c r="N65" s="0" t="str">
        <f aca="false">CONCATENATE(C65,D65,F65)</f>
        <v>160415036100-1120-140-0118JA17400</v>
      </c>
    </row>
    <row r="66" customFormat="false" ht="12.75" hidden="false" customHeight="false" outlineLevel="2" collapsed="false">
      <c r="A66" s="11" t="s">
        <v>145</v>
      </c>
      <c r="B66" s="10" t="n">
        <v>43873</v>
      </c>
      <c r="C66" s="11" t="s">
        <v>146</v>
      </c>
      <c r="D66" s="11" t="s">
        <v>152</v>
      </c>
      <c r="E66" s="11" t="s">
        <v>153</v>
      </c>
      <c r="F66" s="11" t="s">
        <v>154</v>
      </c>
      <c r="G66" s="12" t="n">
        <v>1</v>
      </c>
      <c r="H66" s="13" t="n">
        <v>800</v>
      </c>
      <c r="I66" s="14" t="n">
        <v>0.04</v>
      </c>
      <c r="J66" s="13" t="n">
        <f aca="false">H66*I66+H66</f>
        <v>832</v>
      </c>
      <c r="K66" s="11" t="s">
        <v>150</v>
      </c>
      <c r="L66" s="10" t="n">
        <v>43873</v>
      </c>
      <c r="M66" s="15" t="n">
        <v>306</v>
      </c>
      <c r="N66" s="0" t="str">
        <f aca="false">CONCATENATE(C66,D66,F66)</f>
        <v>16041503611412532019101731</v>
      </c>
    </row>
    <row r="67" customFormat="false" ht="12.75" hidden="false" customHeight="false" outlineLevel="2" collapsed="false">
      <c r="A67" s="11" t="s">
        <v>145</v>
      </c>
      <c r="B67" s="10" t="n">
        <v>43873</v>
      </c>
      <c r="C67" s="11" t="s">
        <v>155</v>
      </c>
      <c r="D67" s="11" t="s">
        <v>156</v>
      </c>
      <c r="E67" s="11" t="s">
        <v>157</v>
      </c>
      <c r="F67" s="11" t="s">
        <v>158</v>
      </c>
      <c r="G67" s="12" t="n">
        <v>1</v>
      </c>
      <c r="H67" s="13" t="n">
        <v>400</v>
      </c>
      <c r="I67" s="14" t="n">
        <v>0.04</v>
      </c>
      <c r="J67" s="13" t="n">
        <f aca="false">H67*I67+H67</f>
        <v>416</v>
      </c>
      <c r="K67" s="11" t="s">
        <v>150</v>
      </c>
      <c r="L67" s="10" t="n">
        <v>43873</v>
      </c>
      <c r="M67" s="15" t="n">
        <v>306</v>
      </c>
      <c r="N67" s="0" t="str">
        <f aca="false">CONCATENATE(C67,D67,F67)</f>
        <v>221573391183640896200</v>
      </c>
    </row>
    <row r="68" customFormat="false" ht="12.75" hidden="false" customHeight="false" outlineLevel="1" collapsed="false">
      <c r="A68" s="16"/>
      <c r="B68" s="17"/>
      <c r="C68" s="16" t="s">
        <v>155</v>
      </c>
      <c r="D68" s="16"/>
      <c r="E68" s="16"/>
      <c r="F68" s="16"/>
      <c r="G68" s="18"/>
      <c r="H68" s="19"/>
      <c r="I68" s="19"/>
      <c r="J68" s="19"/>
      <c r="K68" s="16"/>
      <c r="L68" s="17"/>
      <c r="M68" s="20"/>
    </row>
    <row r="69" customFormat="false" ht="12.75" hidden="false" customHeight="false" outlineLevel="2" collapsed="false">
      <c r="A69" s="11" t="s">
        <v>159</v>
      </c>
      <c r="B69" s="10" t="n">
        <v>43916</v>
      </c>
      <c r="C69" s="11" t="s">
        <v>160</v>
      </c>
      <c r="D69" s="11" t="s">
        <v>81</v>
      </c>
      <c r="E69" s="11" t="s">
        <v>82</v>
      </c>
      <c r="F69" s="11" t="s">
        <v>161</v>
      </c>
      <c r="G69" s="12" t="n">
        <v>1</v>
      </c>
      <c r="H69" s="13" t="n">
        <v>268.07</v>
      </c>
      <c r="I69" s="14" t="n">
        <v>0.04</v>
      </c>
      <c r="J69" s="13" t="n">
        <f aca="false">H69*I69+H69</f>
        <v>278.7928</v>
      </c>
      <c r="K69" s="11" t="s">
        <v>162</v>
      </c>
      <c r="L69" s="10" t="n">
        <v>43916</v>
      </c>
      <c r="M69" s="15" t="n">
        <v>272</v>
      </c>
      <c r="N69" s="0" t="str">
        <f aca="false">CONCATENATE(C69,D69,F69)</f>
        <v>16041627405RBE075162970</v>
      </c>
    </row>
    <row r="70" customFormat="false" ht="12.75" hidden="false" customHeight="false" outlineLevel="1" collapsed="false">
      <c r="A70" s="16"/>
      <c r="B70" s="17"/>
      <c r="C70" s="16" t="s">
        <v>160</v>
      </c>
      <c r="D70" s="16"/>
      <c r="E70" s="16"/>
      <c r="F70" s="16"/>
      <c r="G70" s="18"/>
      <c r="H70" s="19"/>
      <c r="I70" s="19"/>
      <c r="J70" s="19"/>
      <c r="K70" s="16"/>
      <c r="L70" s="17"/>
      <c r="M70" s="20"/>
    </row>
    <row r="71" customFormat="false" ht="12.75" hidden="false" customHeight="false" outlineLevel="2" collapsed="false">
      <c r="A71" s="11" t="s">
        <v>163</v>
      </c>
      <c r="B71" s="10" t="n">
        <v>43995</v>
      </c>
      <c r="C71" s="11" t="s">
        <v>164</v>
      </c>
      <c r="D71" s="11" t="s">
        <v>81</v>
      </c>
      <c r="E71" s="11" t="s">
        <v>82</v>
      </c>
      <c r="F71" s="11" t="s">
        <v>83</v>
      </c>
      <c r="G71" s="12" t="n">
        <v>1</v>
      </c>
      <c r="H71" s="13" t="n">
        <v>268.07</v>
      </c>
      <c r="I71" s="14" t="n">
        <v>0.04</v>
      </c>
      <c r="J71" s="13" t="n">
        <f aca="false">H71*I71+H71</f>
        <v>278.7928</v>
      </c>
      <c r="K71" s="11" t="s">
        <v>165</v>
      </c>
      <c r="L71" s="10" t="n">
        <v>43995</v>
      </c>
      <c r="M71" s="15" t="n">
        <v>272</v>
      </c>
      <c r="N71" s="0" t="str">
        <f aca="false">CONCATENATE(C71,D71,F71)</f>
        <v>16041762145RBE075545320</v>
      </c>
    </row>
    <row r="72" customFormat="false" ht="12.75" hidden="false" customHeight="false" outlineLevel="1" collapsed="false">
      <c r="A72" s="16"/>
      <c r="B72" s="17"/>
      <c r="C72" s="16" t="s">
        <v>164</v>
      </c>
      <c r="D72" s="16"/>
      <c r="E72" s="16"/>
      <c r="F72" s="16"/>
      <c r="G72" s="18"/>
      <c r="H72" s="19"/>
      <c r="I72" s="19"/>
      <c r="J72" s="19"/>
      <c r="K72" s="16"/>
      <c r="L72" s="17"/>
      <c r="M72" s="20"/>
    </row>
    <row r="73" customFormat="false" ht="12.75" hidden="false" customHeight="false" outlineLevel="2" collapsed="false">
      <c r="A73" s="11" t="s">
        <v>166</v>
      </c>
      <c r="B73" s="10" t="n">
        <v>44069</v>
      </c>
      <c r="C73" s="11" t="s">
        <v>167</v>
      </c>
      <c r="D73" s="11" t="s">
        <v>76</v>
      </c>
      <c r="E73" s="11" t="s">
        <v>77</v>
      </c>
      <c r="F73" s="11" t="s">
        <v>168</v>
      </c>
      <c r="G73" s="12" t="n">
        <v>1</v>
      </c>
      <c r="H73" s="13" t="n">
        <v>86</v>
      </c>
      <c r="I73" s="14" t="n">
        <v>0.04</v>
      </c>
      <c r="J73" s="13" t="n">
        <f aca="false">H73*I73+H73</f>
        <v>89.44</v>
      </c>
      <c r="K73" s="11" t="s">
        <v>169</v>
      </c>
      <c r="L73" s="10" t="n">
        <v>44069</v>
      </c>
      <c r="M73" s="22" t="n">
        <v>313</v>
      </c>
      <c r="N73" s="0" t="str">
        <f aca="false">CONCATENATE(C73,D73,F73)</f>
        <v>160419753800-1121-140-0119BA18170</v>
      </c>
    </row>
    <row r="74" customFormat="false" ht="12.75" hidden="false" customHeight="false" outlineLevel="2" collapsed="false">
      <c r="A74" s="11" t="s">
        <v>166</v>
      </c>
      <c r="B74" s="10" t="n">
        <v>44069</v>
      </c>
      <c r="C74" s="11" t="s">
        <v>167</v>
      </c>
      <c r="D74" s="11" t="s">
        <v>76</v>
      </c>
      <c r="E74" s="11" t="s">
        <v>77</v>
      </c>
      <c r="F74" s="11" t="s">
        <v>170</v>
      </c>
      <c r="G74" s="12" t="n">
        <v>1</v>
      </c>
      <c r="H74" s="13" t="n">
        <v>86</v>
      </c>
      <c r="I74" s="14" t="n">
        <v>0.04</v>
      </c>
      <c r="J74" s="13" t="n">
        <f aca="false">H74*I74+H74</f>
        <v>89.44</v>
      </c>
      <c r="K74" s="11" t="s">
        <v>169</v>
      </c>
      <c r="L74" s="10" t="n">
        <v>44069</v>
      </c>
      <c r="M74" s="22" t="n">
        <v>313</v>
      </c>
      <c r="N74" s="0" t="str">
        <f aca="false">CONCATENATE(C74,D74,F74)</f>
        <v>160419753800-1121-140-0119AA18150</v>
      </c>
    </row>
    <row r="75" customFormat="false" ht="12.75" hidden="false" customHeight="false" outlineLevel="2" collapsed="false">
      <c r="A75" s="11" t="s">
        <v>166</v>
      </c>
      <c r="B75" s="10" t="n">
        <v>44069</v>
      </c>
      <c r="C75" s="11" t="s">
        <v>167</v>
      </c>
      <c r="D75" s="11" t="s">
        <v>76</v>
      </c>
      <c r="E75" s="11" t="s">
        <v>77</v>
      </c>
      <c r="F75" s="11" t="s">
        <v>171</v>
      </c>
      <c r="G75" s="12" t="n">
        <v>1</v>
      </c>
      <c r="H75" s="13" t="n">
        <v>86</v>
      </c>
      <c r="I75" s="14" t="n">
        <v>0.04</v>
      </c>
      <c r="J75" s="13" t="n">
        <f aca="false">H75*I75+H75</f>
        <v>89.44</v>
      </c>
      <c r="K75" s="11" t="s">
        <v>169</v>
      </c>
      <c r="L75" s="10" t="n">
        <v>44069</v>
      </c>
      <c r="M75" s="22" t="n">
        <v>313</v>
      </c>
      <c r="N75" s="0" t="str">
        <f aca="false">CONCATENATE(C75,D75,F75)</f>
        <v>160419753800-1121-140-0119DA18190</v>
      </c>
    </row>
    <row r="76" customFormat="false" ht="12.75" hidden="false" customHeight="false" outlineLevel="2" collapsed="false">
      <c r="A76" s="11" t="s">
        <v>166</v>
      </c>
      <c r="B76" s="10" t="n">
        <v>44069</v>
      </c>
      <c r="C76" s="11" t="s">
        <v>167</v>
      </c>
      <c r="D76" s="11" t="s">
        <v>76</v>
      </c>
      <c r="E76" s="11" t="s">
        <v>77</v>
      </c>
      <c r="F76" s="11" t="s">
        <v>172</v>
      </c>
      <c r="G76" s="12" t="n">
        <v>1</v>
      </c>
      <c r="H76" s="13" t="n">
        <v>86</v>
      </c>
      <c r="I76" s="14" t="n">
        <v>0.04</v>
      </c>
      <c r="J76" s="13" t="n">
        <f aca="false">H76*I76+H76</f>
        <v>89.44</v>
      </c>
      <c r="K76" s="11" t="s">
        <v>169</v>
      </c>
      <c r="L76" s="10" t="n">
        <v>44069</v>
      </c>
      <c r="M76" s="22" t="n">
        <v>313</v>
      </c>
      <c r="N76" s="0" t="str">
        <f aca="false">CONCATENATE(C76,D76,F76)</f>
        <v>160419753800-1121-140-0119AA18160</v>
      </c>
    </row>
    <row r="77" customFormat="false" ht="12.75" hidden="false" customHeight="false" outlineLevel="1" collapsed="false">
      <c r="A77" s="16"/>
      <c r="B77" s="17"/>
      <c r="C77" s="16" t="s">
        <v>167</v>
      </c>
      <c r="D77" s="16"/>
      <c r="E77" s="16"/>
      <c r="F77" s="16"/>
      <c r="G77" s="18"/>
      <c r="H77" s="19"/>
      <c r="I77" s="19"/>
      <c r="J77" s="19"/>
      <c r="K77" s="16"/>
      <c r="L77" s="17"/>
      <c r="M77" s="20"/>
    </row>
    <row r="78" customFormat="false" ht="12.75" hidden="false" customHeight="false" outlineLevel="2" collapsed="false">
      <c r="A78" s="11" t="s">
        <v>166</v>
      </c>
      <c r="B78" s="10" t="n">
        <v>44069</v>
      </c>
      <c r="C78" s="11" t="s">
        <v>173</v>
      </c>
      <c r="D78" s="11" t="s">
        <v>174</v>
      </c>
      <c r="E78" s="11" t="s">
        <v>175</v>
      </c>
      <c r="F78" s="11" t="s">
        <v>176</v>
      </c>
      <c r="G78" s="12" t="n">
        <v>1</v>
      </c>
      <c r="H78" s="13" t="n">
        <v>144</v>
      </c>
      <c r="I78" s="14" t="n">
        <v>0.04</v>
      </c>
      <c r="J78" s="13" t="n">
        <f aca="false">H78*I78+H78</f>
        <v>149.76</v>
      </c>
      <c r="K78" s="11" t="s">
        <v>177</v>
      </c>
      <c r="L78" s="10" t="n">
        <v>44069</v>
      </c>
      <c r="M78" s="15" t="n">
        <v>349</v>
      </c>
      <c r="N78" s="0" t="str">
        <f aca="false">CONCATENATE(C78,D78,F78)</f>
        <v>1604197577150476034900</v>
      </c>
    </row>
    <row r="79" customFormat="false" ht="12.75" hidden="false" customHeight="false" outlineLevel="2" collapsed="false">
      <c r="A79" s="11" t="s">
        <v>166</v>
      </c>
      <c r="B79" s="10" t="n">
        <v>44069</v>
      </c>
      <c r="C79" s="11" t="s">
        <v>173</v>
      </c>
      <c r="D79" s="11" t="s">
        <v>63</v>
      </c>
      <c r="E79" s="11" t="s">
        <v>64</v>
      </c>
      <c r="F79" s="11" t="s">
        <v>178</v>
      </c>
      <c r="G79" s="12" t="n">
        <v>1</v>
      </c>
      <c r="H79" s="13" t="n">
        <v>160</v>
      </c>
      <c r="I79" s="14" t="n">
        <v>0.04</v>
      </c>
      <c r="J79" s="13" t="n">
        <f aca="false">H79*I79+H79</f>
        <v>166.4</v>
      </c>
      <c r="K79" s="11" t="s">
        <v>177</v>
      </c>
      <c r="L79" s="10" t="n">
        <v>44069</v>
      </c>
      <c r="M79" s="15" t="n">
        <v>349</v>
      </c>
      <c r="N79" s="0" t="str">
        <f aca="false">CONCATENATE(C79,D79,F79)</f>
        <v>1604197577150412579880</v>
      </c>
    </row>
    <row r="80" customFormat="false" ht="12.75" hidden="false" customHeight="false" outlineLevel="2" collapsed="false">
      <c r="A80" s="11" t="s">
        <v>166</v>
      </c>
      <c r="B80" s="10" t="n">
        <v>44069</v>
      </c>
      <c r="C80" s="11" t="s">
        <v>173</v>
      </c>
      <c r="D80" s="11" t="s">
        <v>179</v>
      </c>
      <c r="E80" s="11" t="s">
        <v>180</v>
      </c>
      <c r="F80" s="11" t="s">
        <v>181</v>
      </c>
      <c r="G80" s="12" t="n">
        <v>1</v>
      </c>
      <c r="H80" s="13" t="n">
        <v>160</v>
      </c>
      <c r="I80" s="14" t="n">
        <v>0.04</v>
      </c>
      <c r="J80" s="13" t="n">
        <f aca="false">H80*I80+H80</f>
        <v>166.4</v>
      </c>
      <c r="K80" s="11" t="s">
        <v>177</v>
      </c>
      <c r="L80" s="10" t="n">
        <v>44069</v>
      </c>
      <c r="M80" s="15" t="n">
        <v>349</v>
      </c>
      <c r="N80" s="0" t="str">
        <f aca="false">CONCATENATE(C80,D80,F80)</f>
        <v>1604197577150477869300</v>
      </c>
    </row>
    <row r="81" customFormat="false" ht="12.75" hidden="false" customHeight="false" outlineLevel="2" collapsed="false">
      <c r="A81" s="11" t="s">
        <v>166</v>
      </c>
      <c r="B81" s="10" t="n">
        <v>44069</v>
      </c>
      <c r="C81" s="11" t="s">
        <v>173</v>
      </c>
      <c r="D81" s="11" t="s">
        <v>182</v>
      </c>
      <c r="E81" s="11" t="s">
        <v>183</v>
      </c>
      <c r="F81" s="11" t="s">
        <v>184</v>
      </c>
      <c r="G81" s="12" t="n">
        <v>1</v>
      </c>
      <c r="H81" s="13" t="n">
        <v>2240</v>
      </c>
      <c r="I81" s="14" t="n">
        <v>0.04</v>
      </c>
      <c r="J81" s="13" t="n">
        <f aca="false">H81*I81+H81</f>
        <v>2329.6</v>
      </c>
      <c r="K81" s="11" t="s">
        <v>177</v>
      </c>
      <c r="L81" s="10" t="n">
        <v>44069</v>
      </c>
      <c r="M81" s="22" t="n">
        <v>349</v>
      </c>
      <c r="N81" s="0" t="str">
        <f aca="false">CONCATENATE(C81,D81,F81)</f>
        <v>1604197577151805976580</v>
      </c>
    </row>
    <row r="82" customFormat="false" ht="12.75" hidden="false" customHeight="false" outlineLevel="2" collapsed="false">
      <c r="A82" s="11" t="s">
        <v>166</v>
      </c>
      <c r="B82" s="10" t="n">
        <v>44069</v>
      </c>
      <c r="C82" s="11" t="s">
        <v>173</v>
      </c>
      <c r="D82" s="11" t="s">
        <v>185</v>
      </c>
      <c r="E82" s="11" t="s">
        <v>186</v>
      </c>
      <c r="F82" s="11" t="s">
        <v>187</v>
      </c>
      <c r="G82" s="12" t="n">
        <v>1</v>
      </c>
      <c r="H82" s="13" t="n">
        <v>880</v>
      </c>
      <c r="I82" s="14" t="n">
        <v>0.04</v>
      </c>
      <c r="J82" s="13" t="n">
        <f aca="false">H82*I82+H82</f>
        <v>915.2</v>
      </c>
      <c r="K82" s="11" t="s">
        <v>177</v>
      </c>
      <c r="L82" s="10" t="n">
        <v>44069</v>
      </c>
      <c r="M82" s="15" t="n">
        <v>349</v>
      </c>
      <c r="N82" s="0" t="str">
        <f aca="false">CONCATENATE(C82,D82,F82)</f>
        <v>1604197577150361738740</v>
      </c>
    </row>
    <row r="83" customFormat="false" ht="12.75" hidden="false" customHeight="false" outlineLevel="1" collapsed="false">
      <c r="A83" s="16"/>
      <c r="B83" s="17"/>
      <c r="C83" s="16" t="s">
        <v>173</v>
      </c>
      <c r="D83" s="16"/>
      <c r="E83" s="16"/>
      <c r="F83" s="16"/>
      <c r="G83" s="18"/>
      <c r="H83" s="19"/>
      <c r="I83" s="19"/>
      <c r="J83" s="19"/>
      <c r="K83" s="16"/>
      <c r="L83" s="17"/>
      <c r="M83" s="20"/>
    </row>
    <row r="84" customFormat="false" ht="12.75" hidden="false" customHeight="false" outlineLevel="2" collapsed="false">
      <c r="A84" s="11" t="s">
        <v>188</v>
      </c>
      <c r="B84" s="10" t="n">
        <v>44051</v>
      </c>
      <c r="C84" s="11" t="s">
        <v>189</v>
      </c>
      <c r="D84" s="11" t="s">
        <v>81</v>
      </c>
      <c r="E84" s="11" t="s">
        <v>82</v>
      </c>
      <c r="F84" s="11" t="s">
        <v>83</v>
      </c>
      <c r="G84" s="12" t="n">
        <v>1</v>
      </c>
      <c r="H84" s="13" t="n">
        <v>268.07</v>
      </c>
      <c r="I84" s="14" t="n">
        <v>0.04</v>
      </c>
      <c r="J84" s="13" t="n">
        <f aca="false">H84*I84+H84</f>
        <v>278.7928</v>
      </c>
      <c r="K84" s="11" t="s">
        <v>190</v>
      </c>
      <c r="L84" s="10" t="n">
        <v>44051</v>
      </c>
      <c r="M84" s="15" t="n">
        <v>272</v>
      </c>
      <c r="N84" s="0" t="str">
        <f aca="false">CONCATENATE(C84,D84,F84)</f>
        <v>16042167905RBE075545320</v>
      </c>
    </row>
    <row r="85" customFormat="false" ht="12.75" hidden="false" customHeight="false" outlineLevel="1" collapsed="false">
      <c r="A85" s="16"/>
      <c r="B85" s="17"/>
      <c r="C85" s="16" t="s">
        <v>189</v>
      </c>
      <c r="D85" s="16"/>
      <c r="E85" s="16"/>
      <c r="F85" s="16"/>
      <c r="G85" s="18"/>
      <c r="H85" s="19"/>
      <c r="I85" s="19"/>
      <c r="J85" s="19"/>
      <c r="K85" s="16"/>
      <c r="L85" s="17"/>
      <c r="M85" s="20"/>
    </row>
    <row r="86" customFormat="false" ht="12.75" hidden="false" customHeight="false" outlineLevel="2" collapsed="false">
      <c r="A86" s="11" t="s">
        <v>191</v>
      </c>
      <c r="B86" s="10" t="n">
        <v>44090</v>
      </c>
      <c r="C86" s="11" t="s">
        <v>192</v>
      </c>
      <c r="D86" s="11" t="s">
        <v>81</v>
      </c>
      <c r="E86" s="11" t="s">
        <v>82</v>
      </c>
      <c r="F86" s="11" t="s">
        <v>193</v>
      </c>
      <c r="G86" s="12" t="n">
        <v>1</v>
      </c>
      <c r="H86" s="13" t="n">
        <v>268.07</v>
      </c>
      <c r="I86" s="14" t="n">
        <v>0.04</v>
      </c>
      <c r="J86" s="13" t="n">
        <f aca="false">H86*I86+H86</f>
        <v>278.7928</v>
      </c>
      <c r="K86" s="11" t="s">
        <v>194</v>
      </c>
      <c r="L86" s="10" t="n">
        <v>44090</v>
      </c>
      <c r="M86" s="15" t="n">
        <v>272</v>
      </c>
      <c r="N86" s="0" t="str">
        <f aca="false">CONCATENATE(C86,D86,F86)</f>
        <v>16042167955RBE075788520</v>
      </c>
    </row>
    <row r="87" customFormat="false" ht="12.75" hidden="false" customHeight="false" outlineLevel="2" collapsed="false">
      <c r="A87" s="11" t="s">
        <v>191</v>
      </c>
      <c r="B87" s="10" t="n">
        <v>44090</v>
      </c>
      <c r="C87" s="11" t="s">
        <v>192</v>
      </c>
      <c r="D87" s="11" t="s">
        <v>81</v>
      </c>
      <c r="E87" s="11" t="s">
        <v>82</v>
      </c>
      <c r="F87" s="11" t="s">
        <v>195</v>
      </c>
      <c r="G87" s="12" t="n">
        <v>1</v>
      </c>
      <c r="H87" s="13" t="n">
        <v>268.07</v>
      </c>
      <c r="I87" s="14" t="n">
        <v>0.04</v>
      </c>
      <c r="J87" s="13" t="n">
        <f aca="false">H87*I87+H87</f>
        <v>278.7928</v>
      </c>
      <c r="K87" s="11" t="s">
        <v>194</v>
      </c>
      <c r="L87" s="10" t="n">
        <v>44090</v>
      </c>
      <c r="M87" s="15" t="n">
        <v>272</v>
      </c>
      <c r="N87" s="0" t="str">
        <f aca="false">CONCATENATE(C87,D87,F87)</f>
        <v>16042167955RBE075788500</v>
      </c>
    </row>
    <row r="88" customFormat="false" ht="12.75" hidden="false" customHeight="false" outlineLevel="1" collapsed="false">
      <c r="A88" s="16"/>
      <c r="B88" s="17"/>
      <c r="C88" s="16" t="s">
        <v>192</v>
      </c>
      <c r="D88" s="16"/>
      <c r="E88" s="16"/>
      <c r="F88" s="16"/>
      <c r="G88" s="18"/>
      <c r="H88" s="19"/>
      <c r="I88" s="19"/>
      <c r="J88" s="19"/>
      <c r="K88" s="16"/>
      <c r="L88" s="17"/>
      <c r="M88" s="20"/>
    </row>
    <row r="89" customFormat="false" ht="12.75" hidden="false" customHeight="false" outlineLevel="2" collapsed="false">
      <c r="A89" s="11" t="s">
        <v>196</v>
      </c>
      <c r="B89" s="10" t="n">
        <v>44142</v>
      </c>
      <c r="C89" s="11" t="s">
        <v>197</v>
      </c>
      <c r="D89" s="11" t="s">
        <v>198</v>
      </c>
      <c r="E89" s="11" t="s">
        <v>199</v>
      </c>
      <c r="F89" s="11" t="s">
        <v>200</v>
      </c>
      <c r="G89" s="12" t="n">
        <v>1</v>
      </c>
      <c r="H89" s="13" t="n">
        <v>36.4</v>
      </c>
      <c r="I89" s="14" t="n">
        <v>0.04</v>
      </c>
      <c r="J89" s="13" t="n">
        <f aca="false">H89*I89+H89</f>
        <v>37.856</v>
      </c>
      <c r="K89" s="11" t="s">
        <v>201</v>
      </c>
      <c r="L89" s="10" t="n">
        <v>44142</v>
      </c>
      <c r="M89" s="22" t="n">
        <v>144</v>
      </c>
      <c r="N89" s="0" t="str">
        <f aca="false">CONCATENATE(C89,D89,F89)</f>
        <v>160422407300-5203-006-2564694879</v>
      </c>
    </row>
    <row r="90" customFormat="false" ht="12.75" hidden="false" customHeight="false" outlineLevel="2" collapsed="false">
      <c r="A90" s="11" t="s">
        <v>196</v>
      </c>
      <c r="B90" s="10" t="n">
        <v>44142</v>
      </c>
      <c r="C90" s="11" t="s">
        <v>197</v>
      </c>
      <c r="D90" s="11" t="s">
        <v>202</v>
      </c>
      <c r="E90" s="11" t="s">
        <v>203</v>
      </c>
      <c r="F90" s="11" t="s">
        <v>204</v>
      </c>
      <c r="G90" s="12" t="n">
        <v>1</v>
      </c>
      <c r="H90" s="13" t="n">
        <v>52.5</v>
      </c>
      <c r="I90" s="14" t="n">
        <v>0.04</v>
      </c>
      <c r="J90" s="13" t="n">
        <f aca="false">H90*I90+H90</f>
        <v>54.6</v>
      </c>
      <c r="K90" s="11" t="s">
        <v>201</v>
      </c>
      <c r="L90" s="10" t="n">
        <v>44142</v>
      </c>
      <c r="M90" s="22" t="n">
        <v>144</v>
      </c>
      <c r="N90" s="0" t="str">
        <f aca="false">CONCATENATE(C90,D90,F90)</f>
        <v>160422407300-5204-025-2064723176</v>
      </c>
    </row>
    <row r="91" customFormat="false" ht="12.75" hidden="false" customHeight="false" outlineLevel="2" collapsed="false">
      <c r="A91" s="11" t="s">
        <v>196</v>
      </c>
      <c r="B91" s="10" t="n">
        <v>44142</v>
      </c>
      <c r="C91" s="11" t="s">
        <v>197</v>
      </c>
      <c r="D91" s="11" t="s">
        <v>202</v>
      </c>
      <c r="E91" s="11" t="s">
        <v>203</v>
      </c>
      <c r="F91" s="11" t="s">
        <v>204</v>
      </c>
      <c r="G91" s="12" t="n">
        <v>1</v>
      </c>
      <c r="H91" s="13" t="n">
        <v>52.5</v>
      </c>
      <c r="I91" s="14" t="n">
        <v>0.04</v>
      </c>
      <c r="J91" s="13" t="n">
        <f aca="false">H91*I91+H91</f>
        <v>54.6</v>
      </c>
      <c r="K91" s="11" t="s">
        <v>201</v>
      </c>
      <c r="L91" s="10" t="n">
        <v>44142</v>
      </c>
      <c r="M91" s="22" t="n">
        <v>144</v>
      </c>
      <c r="N91" s="0" t="str">
        <f aca="false">CONCATENATE(C91,D91,F91)</f>
        <v>160422407300-5204-025-2064723176</v>
      </c>
    </row>
    <row r="92" customFormat="false" ht="12.75" hidden="false" customHeight="false" outlineLevel="2" collapsed="false">
      <c r="A92" s="11" t="s">
        <v>196</v>
      </c>
      <c r="B92" s="10" t="n">
        <v>44142</v>
      </c>
      <c r="C92" s="11" t="s">
        <v>197</v>
      </c>
      <c r="D92" s="11" t="s">
        <v>205</v>
      </c>
      <c r="E92" s="11" t="s">
        <v>206</v>
      </c>
      <c r="F92" s="11" t="s">
        <v>207</v>
      </c>
      <c r="G92" s="12" t="n">
        <v>1</v>
      </c>
      <c r="H92" s="13" t="n">
        <v>244.3</v>
      </c>
      <c r="I92" s="14" t="n">
        <v>0.04</v>
      </c>
      <c r="J92" s="13" t="n">
        <f aca="false">H92*I92+H92</f>
        <v>254.072</v>
      </c>
      <c r="K92" s="11" t="s">
        <v>201</v>
      </c>
      <c r="L92" s="10" t="n">
        <v>44142</v>
      </c>
      <c r="M92" s="22" t="n">
        <v>144</v>
      </c>
      <c r="N92" s="0" t="str">
        <f aca="false">CONCATENATE(C92,D92,F92)</f>
        <v>160422407300-5200-010-0464658187</v>
      </c>
    </row>
    <row r="93" customFormat="false" ht="12.75" hidden="false" customHeight="false" outlineLevel="2" collapsed="false">
      <c r="A93" s="11" t="s">
        <v>196</v>
      </c>
      <c r="B93" s="10" t="n">
        <v>44142</v>
      </c>
      <c r="C93" s="11" t="s">
        <v>197</v>
      </c>
      <c r="D93" s="11" t="s">
        <v>205</v>
      </c>
      <c r="E93" s="11" t="s">
        <v>206</v>
      </c>
      <c r="F93" s="11" t="s">
        <v>207</v>
      </c>
      <c r="G93" s="12" t="n">
        <v>1</v>
      </c>
      <c r="H93" s="13" t="n">
        <v>244.3</v>
      </c>
      <c r="I93" s="14" t="n">
        <v>0.04</v>
      </c>
      <c r="J93" s="13" t="n">
        <f aca="false">H93*I93+H93</f>
        <v>254.072</v>
      </c>
      <c r="K93" s="11" t="s">
        <v>201</v>
      </c>
      <c r="L93" s="10" t="n">
        <v>44142</v>
      </c>
      <c r="M93" s="22" t="n">
        <v>144</v>
      </c>
      <c r="N93" s="0" t="str">
        <f aca="false">CONCATENATE(C93,D93,F93)</f>
        <v>160422407300-5200-010-0464658187</v>
      </c>
    </row>
    <row r="94" customFormat="false" ht="12.75" hidden="false" customHeight="false" outlineLevel="2" collapsed="false">
      <c r="A94" s="11" t="s">
        <v>196</v>
      </c>
      <c r="B94" s="10" t="n">
        <v>44142</v>
      </c>
      <c r="C94" s="11" t="s">
        <v>197</v>
      </c>
      <c r="D94" s="11" t="s">
        <v>208</v>
      </c>
      <c r="E94" s="11" t="s">
        <v>209</v>
      </c>
      <c r="F94" s="11" t="s">
        <v>210</v>
      </c>
      <c r="G94" s="12" t="n">
        <v>1</v>
      </c>
      <c r="H94" s="13" t="n">
        <v>52.5</v>
      </c>
      <c r="I94" s="14" t="n">
        <v>0.04</v>
      </c>
      <c r="J94" s="13" t="n">
        <f aca="false">H94*I94+H94</f>
        <v>54.6</v>
      </c>
      <c r="K94" s="11" t="s">
        <v>201</v>
      </c>
      <c r="L94" s="10" t="n">
        <v>44142</v>
      </c>
      <c r="M94" s="22" t="n">
        <v>144</v>
      </c>
      <c r="N94" s="0" t="str">
        <f aca="false">CONCATENATE(C94,D94,F94)</f>
        <v>160422407300-5204-030-2464588376</v>
      </c>
    </row>
    <row r="95" customFormat="false" ht="12.75" hidden="false" customHeight="false" outlineLevel="2" collapsed="false">
      <c r="A95" s="11" t="s">
        <v>196</v>
      </c>
      <c r="B95" s="10" t="n">
        <v>44142</v>
      </c>
      <c r="C95" s="11" t="s">
        <v>197</v>
      </c>
      <c r="D95" s="11" t="s">
        <v>208</v>
      </c>
      <c r="E95" s="11" t="s">
        <v>209</v>
      </c>
      <c r="F95" s="11" t="s">
        <v>210</v>
      </c>
      <c r="G95" s="12" t="n">
        <v>1</v>
      </c>
      <c r="H95" s="13" t="n">
        <v>52.5</v>
      </c>
      <c r="I95" s="14" t="n">
        <v>0.04</v>
      </c>
      <c r="J95" s="13" t="n">
        <f aca="false">H95*I95+H95</f>
        <v>54.6</v>
      </c>
      <c r="K95" s="11" t="s">
        <v>201</v>
      </c>
      <c r="L95" s="10" t="n">
        <v>44142</v>
      </c>
      <c r="M95" s="22" t="n">
        <v>144</v>
      </c>
      <c r="N95" s="0" t="str">
        <f aca="false">CONCATENATE(C95,D95,F95)</f>
        <v>160422407300-5204-030-2464588376</v>
      </c>
    </row>
    <row r="96" customFormat="false" ht="12.75" hidden="false" customHeight="false" outlineLevel="1" collapsed="false">
      <c r="A96" s="16"/>
      <c r="B96" s="17"/>
      <c r="C96" s="16" t="s">
        <v>197</v>
      </c>
      <c r="D96" s="16"/>
      <c r="E96" s="16"/>
      <c r="F96" s="16"/>
      <c r="G96" s="18"/>
      <c r="H96" s="19"/>
      <c r="I96" s="19"/>
      <c r="J96" s="19"/>
      <c r="K96" s="16"/>
      <c r="L96" s="17"/>
      <c r="M96" s="20"/>
    </row>
    <row r="97" customFormat="false" ht="12.75" hidden="false" customHeight="false" outlineLevel="2" collapsed="false">
      <c r="A97" s="11" t="s">
        <v>211</v>
      </c>
      <c r="B97" s="10" t="n">
        <v>44382</v>
      </c>
      <c r="C97" s="11" t="s">
        <v>212</v>
      </c>
      <c r="D97" s="11" t="s">
        <v>81</v>
      </c>
      <c r="E97" s="11" t="s">
        <v>82</v>
      </c>
      <c r="F97" s="11" t="s">
        <v>83</v>
      </c>
      <c r="G97" s="12" t="n">
        <v>1</v>
      </c>
      <c r="H97" s="13" t="n">
        <v>268.07</v>
      </c>
      <c r="I97" s="14" t="n">
        <v>0.04</v>
      </c>
      <c r="J97" s="13" t="n">
        <f aca="false">H97*I97+H97</f>
        <v>278.7928</v>
      </c>
      <c r="K97" s="11" t="s">
        <v>213</v>
      </c>
      <c r="L97" s="10" t="n">
        <v>44382</v>
      </c>
      <c r="M97" s="15" t="n">
        <v>272</v>
      </c>
      <c r="N97" s="0" t="str">
        <f aca="false">CONCATENATE(C97,D97,F97)</f>
        <v>16042967915RBE075545320</v>
      </c>
    </row>
    <row r="98" customFormat="false" ht="12.75" hidden="false" customHeight="false" outlineLevel="2" collapsed="false">
      <c r="A98" s="11" t="s">
        <v>211</v>
      </c>
      <c r="B98" s="10" t="n">
        <v>44382</v>
      </c>
      <c r="C98" s="11" t="s">
        <v>212</v>
      </c>
      <c r="D98" s="11" t="s">
        <v>81</v>
      </c>
      <c r="E98" s="11" t="s">
        <v>82</v>
      </c>
      <c r="F98" s="11" t="s">
        <v>214</v>
      </c>
      <c r="G98" s="12" t="n">
        <v>1</v>
      </c>
      <c r="H98" s="13" t="n">
        <v>268.07</v>
      </c>
      <c r="I98" s="14" t="n">
        <v>0.04</v>
      </c>
      <c r="J98" s="13" t="n">
        <f aca="false">H98*I98+H98</f>
        <v>278.7928</v>
      </c>
      <c r="K98" s="11" t="s">
        <v>213</v>
      </c>
      <c r="L98" s="10" t="n">
        <v>44382</v>
      </c>
      <c r="M98" s="15" t="n">
        <v>272</v>
      </c>
      <c r="N98" s="0" t="str">
        <f aca="false">CONCATENATE(C98,D98,F98)</f>
        <v>16042967915RBE075719590</v>
      </c>
    </row>
    <row r="99" customFormat="false" ht="12.75" hidden="false" customHeight="false" outlineLevel="2" collapsed="false">
      <c r="A99" s="11" t="s">
        <v>211</v>
      </c>
      <c r="B99" s="10" t="n">
        <v>44382</v>
      </c>
      <c r="C99" s="11" t="s">
        <v>212</v>
      </c>
      <c r="D99" s="11" t="s">
        <v>81</v>
      </c>
      <c r="E99" s="11" t="s">
        <v>82</v>
      </c>
      <c r="F99" s="11" t="s">
        <v>193</v>
      </c>
      <c r="G99" s="12" t="n">
        <v>1</v>
      </c>
      <c r="H99" s="13" t="n">
        <v>268.07</v>
      </c>
      <c r="I99" s="14" t="n">
        <v>0.04</v>
      </c>
      <c r="J99" s="13" t="n">
        <f aca="false">H99*I99+H99</f>
        <v>278.7928</v>
      </c>
      <c r="K99" s="11" t="s">
        <v>213</v>
      </c>
      <c r="L99" s="10" t="n">
        <v>44382</v>
      </c>
      <c r="M99" s="15" t="n">
        <v>272</v>
      </c>
      <c r="N99" s="0" t="str">
        <f aca="false">CONCATENATE(C99,D99,F99)</f>
        <v>16042967915RBE075788520</v>
      </c>
    </row>
    <row r="100" customFormat="false" ht="12.75" hidden="false" customHeight="false" outlineLevel="1" collapsed="false">
      <c r="A100" s="16"/>
      <c r="B100" s="17"/>
      <c r="C100" s="16" t="s">
        <v>212</v>
      </c>
      <c r="D100" s="16"/>
      <c r="E100" s="16"/>
      <c r="F100" s="16"/>
      <c r="G100" s="18"/>
      <c r="H100" s="19"/>
      <c r="I100" s="19"/>
      <c r="J100" s="19"/>
      <c r="K100" s="16"/>
      <c r="L100" s="17"/>
      <c r="M100" s="20"/>
    </row>
    <row r="101" customFormat="false" ht="12.75" hidden="false" customHeight="false" outlineLevel="2" collapsed="false">
      <c r="A101" s="11" t="s">
        <v>215</v>
      </c>
      <c r="B101" s="10" t="n">
        <v>44433</v>
      </c>
      <c r="C101" s="11" t="s">
        <v>216</v>
      </c>
      <c r="D101" s="11" t="s">
        <v>81</v>
      </c>
      <c r="E101" s="11" t="s">
        <v>82</v>
      </c>
      <c r="F101" s="11" t="s">
        <v>83</v>
      </c>
      <c r="G101" s="12" t="n">
        <v>1</v>
      </c>
      <c r="H101" s="13" t="n">
        <v>268.07</v>
      </c>
      <c r="I101" s="14" t="n">
        <v>0.04</v>
      </c>
      <c r="J101" s="13" t="n">
        <f aca="false">H101*I101+H101</f>
        <v>278.7928</v>
      </c>
      <c r="K101" s="11" t="s">
        <v>217</v>
      </c>
      <c r="L101" s="10" t="n">
        <v>44431</v>
      </c>
      <c r="M101" s="15" t="n">
        <v>272</v>
      </c>
      <c r="N101" s="0" t="str">
        <f aca="false">CONCATENATE(C101,D101,F101)</f>
        <v>16043085785RBE075545320</v>
      </c>
    </row>
    <row r="102" customFormat="false" ht="12.75" hidden="false" customHeight="false" outlineLevel="1" collapsed="false">
      <c r="A102" s="16"/>
      <c r="B102" s="17"/>
      <c r="C102" s="16" t="s">
        <v>216</v>
      </c>
      <c r="D102" s="16"/>
      <c r="E102" s="16"/>
      <c r="F102" s="16"/>
      <c r="G102" s="18"/>
      <c r="H102" s="19"/>
      <c r="I102" s="19"/>
      <c r="J102" s="19"/>
      <c r="K102" s="16"/>
      <c r="L102" s="17"/>
      <c r="M102" s="20"/>
    </row>
    <row r="103" customFormat="false" ht="12.75" hidden="false" customHeight="false" outlineLevel="2" collapsed="false">
      <c r="A103" s="11" t="s">
        <v>218</v>
      </c>
      <c r="B103" s="10" t="n">
        <v>44551</v>
      </c>
      <c r="C103" s="11" t="s">
        <v>219</v>
      </c>
      <c r="D103" s="11" t="s">
        <v>220</v>
      </c>
      <c r="E103" s="11" t="s">
        <v>221</v>
      </c>
      <c r="F103" s="11" t="s">
        <v>222</v>
      </c>
      <c r="G103" s="12" t="n">
        <v>1</v>
      </c>
      <c r="H103" s="13" t="n">
        <v>2140</v>
      </c>
      <c r="I103" s="14" t="n">
        <v>0.04</v>
      </c>
      <c r="J103" s="13" t="n">
        <f aca="false">H103*I103+H103</f>
        <v>2225.6</v>
      </c>
      <c r="K103" s="11" t="s">
        <v>223</v>
      </c>
      <c r="L103" s="10" t="n">
        <v>44551</v>
      </c>
      <c r="M103" s="22" t="n">
        <v>313</v>
      </c>
      <c r="N103" s="0" t="str">
        <f aca="false">CONCATENATE(C103,D103,F103)</f>
        <v>22168756700-5994-014-9264668339</v>
      </c>
    </row>
    <row r="104" customFormat="false" ht="12.75" hidden="false" customHeight="false" outlineLevel="2" collapsed="false">
      <c r="A104" s="11" t="s">
        <v>218</v>
      </c>
      <c r="B104" s="10" t="n">
        <v>44551</v>
      </c>
      <c r="C104" s="11" t="s">
        <v>219</v>
      </c>
      <c r="D104" s="11" t="s">
        <v>224</v>
      </c>
      <c r="E104" s="11" t="s">
        <v>225</v>
      </c>
      <c r="F104" s="11" t="s">
        <v>226</v>
      </c>
      <c r="G104" s="12" t="n">
        <v>1</v>
      </c>
      <c r="H104" s="13" t="n">
        <v>300</v>
      </c>
      <c r="I104" s="14" t="n">
        <v>0.04</v>
      </c>
      <c r="J104" s="13" t="n">
        <f aca="false">H104*I104+H104</f>
        <v>312</v>
      </c>
      <c r="K104" s="11" t="s">
        <v>223</v>
      </c>
      <c r="L104" s="10" t="n">
        <v>44551</v>
      </c>
      <c r="M104" s="22" t="n">
        <v>313</v>
      </c>
      <c r="N104" s="0" t="str">
        <f aca="false">CONCATENATE(C104,D104,F104)</f>
        <v>22168756700-5994-030-1064527019</v>
      </c>
    </row>
    <row r="105" customFormat="false" ht="12.75" hidden="false" customHeight="false" outlineLevel="2" collapsed="false">
      <c r="A105" s="11" t="s">
        <v>218</v>
      </c>
      <c r="B105" s="10" t="n">
        <v>44551</v>
      </c>
      <c r="C105" s="11" t="s">
        <v>227</v>
      </c>
      <c r="D105" s="11" t="s">
        <v>228</v>
      </c>
      <c r="E105" s="11" t="s">
        <v>229</v>
      </c>
      <c r="F105" s="11" t="s">
        <v>230</v>
      </c>
      <c r="G105" s="12" t="n">
        <v>1</v>
      </c>
      <c r="H105" s="13" t="n">
        <v>250</v>
      </c>
      <c r="I105" s="14" t="n">
        <v>0.04</v>
      </c>
      <c r="J105" s="13" t="n">
        <f aca="false">H105*I105+H105</f>
        <v>260</v>
      </c>
      <c r="K105" s="11" t="s">
        <v>223</v>
      </c>
      <c r="L105" s="10" t="n">
        <v>44551</v>
      </c>
      <c r="M105" s="22" t="n">
        <v>313</v>
      </c>
      <c r="N105" s="0" t="str">
        <f aca="false">CONCATENATE(C105,D105,F105)</f>
        <v>160435375900-5988-012-1263947609</v>
      </c>
    </row>
    <row r="106" customFormat="false" ht="12.75" hidden="false" customHeight="false" outlineLevel="2" collapsed="false">
      <c r="A106" s="11" t="s">
        <v>218</v>
      </c>
      <c r="B106" s="10" t="n">
        <v>44551</v>
      </c>
      <c r="C106" s="11" t="s">
        <v>227</v>
      </c>
      <c r="D106" s="11" t="s">
        <v>231</v>
      </c>
      <c r="E106" s="11" t="s">
        <v>232</v>
      </c>
      <c r="F106" s="11" t="s">
        <v>233</v>
      </c>
      <c r="G106" s="12" t="n">
        <v>1</v>
      </c>
      <c r="H106" s="13" t="n">
        <v>800</v>
      </c>
      <c r="I106" s="14" t="n">
        <v>0.04</v>
      </c>
      <c r="J106" s="13" t="n">
        <f aca="false">H106*I106+H106</f>
        <v>832</v>
      </c>
      <c r="K106" s="11" t="s">
        <v>223</v>
      </c>
      <c r="L106" s="10" t="n">
        <v>44551</v>
      </c>
      <c r="M106" s="22" t="n">
        <v>313</v>
      </c>
      <c r="N106" s="0" t="str">
        <f aca="false">CONCATENATE(C106,D106,F106)</f>
        <v>160435375900-5980-037-0264144993</v>
      </c>
    </row>
    <row r="107" customFormat="false" ht="12.75" hidden="false" customHeight="false" outlineLevel="2" collapsed="false">
      <c r="A107" s="11" t="s">
        <v>218</v>
      </c>
      <c r="B107" s="10" t="n">
        <v>44551</v>
      </c>
      <c r="C107" s="11" t="s">
        <v>227</v>
      </c>
      <c r="D107" s="11" t="s">
        <v>234</v>
      </c>
      <c r="E107" s="11" t="s">
        <v>235</v>
      </c>
      <c r="F107" s="11" t="s">
        <v>236</v>
      </c>
      <c r="G107" s="12" t="n">
        <v>1</v>
      </c>
      <c r="H107" s="13" t="n">
        <v>250</v>
      </c>
      <c r="I107" s="14" t="n">
        <v>0.04</v>
      </c>
      <c r="J107" s="13" t="n">
        <f aca="false">H107*I107+H107</f>
        <v>260</v>
      </c>
      <c r="K107" s="11" t="s">
        <v>223</v>
      </c>
      <c r="L107" s="10" t="n">
        <v>44551</v>
      </c>
      <c r="M107" s="22" t="n">
        <v>313</v>
      </c>
      <c r="N107" s="0" t="str">
        <f aca="false">CONCATENATE(C107,D107,F107)</f>
        <v>160435375900-5988-012-1564536437</v>
      </c>
    </row>
    <row r="108" customFormat="false" ht="12.75" hidden="false" customHeight="false" outlineLevel="2" collapsed="false">
      <c r="A108" s="11" t="s">
        <v>218</v>
      </c>
      <c r="B108" s="10" t="n">
        <v>44551</v>
      </c>
      <c r="C108" s="11" t="s">
        <v>227</v>
      </c>
      <c r="D108" s="11" t="s">
        <v>76</v>
      </c>
      <c r="E108" s="11" t="s">
        <v>77</v>
      </c>
      <c r="F108" s="11" t="s">
        <v>237</v>
      </c>
      <c r="G108" s="12" t="n">
        <v>1</v>
      </c>
      <c r="H108" s="13" t="n">
        <v>86</v>
      </c>
      <c r="I108" s="14" t="n">
        <v>0.04</v>
      </c>
      <c r="J108" s="13" t="n">
        <f aca="false">H108*I108+H108</f>
        <v>89.44</v>
      </c>
      <c r="K108" s="11" t="s">
        <v>223</v>
      </c>
      <c r="L108" s="10" t="n">
        <v>44551</v>
      </c>
      <c r="M108" s="22" t="n">
        <v>313</v>
      </c>
      <c r="N108" s="0" t="str">
        <f aca="false">CONCATENATE(C108,D108,F108)</f>
        <v>160435375900-1121-140-0120JA18310</v>
      </c>
    </row>
    <row r="109" customFormat="false" ht="12.75" hidden="false" customHeight="false" outlineLevel="2" collapsed="false">
      <c r="A109" s="11" t="s">
        <v>218</v>
      </c>
      <c r="B109" s="10" t="n">
        <v>44551</v>
      </c>
      <c r="C109" s="11" t="s">
        <v>227</v>
      </c>
      <c r="D109" s="11" t="s">
        <v>141</v>
      </c>
      <c r="E109" s="11" t="s">
        <v>142</v>
      </c>
      <c r="F109" s="11" t="s">
        <v>238</v>
      </c>
      <c r="G109" s="12" t="n">
        <v>1</v>
      </c>
      <c r="H109" s="13" t="n">
        <v>40</v>
      </c>
      <c r="I109" s="14" t="n">
        <v>0.04</v>
      </c>
      <c r="J109" s="13" t="n">
        <f aca="false">H109*I109+H109</f>
        <v>41.6</v>
      </c>
      <c r="K109" s="11" t="s">
        <v>223</v>
      </c>
      <c r="L109" s="10" t="n">
        <v>44551</v>
      </c>
      <c r="M109" s="22" t="n">
        <v>291</v>
      </c>
      <c r="N109" s="0" t="str">
        <f aca="false">CONCATENATE(C109,D109,F109)</f>
        <v>160435375900-1120-140-0121HA17490</v>
      </c>
    </row>
    <row r="110" customFormat="false" ht="12.75" hidden="false" customHeight="false" outlineLevel="2" collapsed="false">
      <c r="A110" s="11" t="s">
        <v>218</v>
      </c>
      <c r="B110" s="10" t="n">
        <v>44551</v>
      </c>
      <c r="C110" s="11" t="s">
        <v>227</v>
      </c>
      <c r="D110" s="11" t="s">
        <v>76</v>
      </c>
      <c r="E110" s="11" t="s">
        <v>77</v>
      </c>
      <c r="F110" s="11" t="s">
        <v>239</v>
      </c>
      <c r="G110" s="12" t="n">
        <v>1</v>
      </c>
      <c r="H110" s="13" t="n">
        <v>86</v>
      </c>
      <c r="I110" s="14" t="n">
        <v>0.04</v>
      </c>
      <c r="J110" s="13" t="n">
        <f aca="false">H110*I110+H110</f>
        <v>89.44</v>
      </c>
      <c r="K110" s="11" t="s">
        <v>223</v>
      </c>
      <c r="L110" s="10" t="n">
        <v>44551</v>
      </c>
      <c r="M110" s="22" t="n">
        <v>313</v>
      </c>
      <c r="N110" s="0" t="str">
        <f aca="false">CONCATENATE(C110,D110,F110)</f>
        <v>160435375900-1121-140-0120LA18320</v>
      </c>
    </row>
    <row r="111" customFormat="false" ht="12.75" hidden="false" customHeight="false" outlineLevel="1" collapsed="false">
      <c r="A111" s="16"/>
      <c r="B111" s="17"/>
      <c r="C111" s="16" t="s">
        <v>227</v>
      </c>
      <c r="D111" s="16"/>
      <c r="E111" s="16"/>
      <c r="F111" s="16"/>
      <c r="G111" s="18"/>
      <c r="H111" s="19"/>
      <c r="I111" s="19"/>
      <c r="J111" s="19"/>
      <c r="K111" s="16"/>
      <c r="L111" s="17"/>
      <c r="M111" s="20"/>
    </row>
    <row r="112" customFormat="false" ht="12.75" hidden="false" customHeight="false" outlineLevel="0" collapsed="false">
      <c r="A112" s="24"/>
      <c r="B112" s="25"/>
      <c r="C112" s="24"/>
      <c r="D112" s="24"/>
      <c r="E112" s="24"/>
      <c r="F112" s="24"/>
      <c r="G112" s="26"/>
      <c r="H112" s="27"/>
      <c r="I112" s="27"/>
      <c r="J112" s="27" t="n">
        <f aca="false">SUM(J6:J110)</f>
        <v>27493.1072</v>
      </c>
      <c r="K112" s="24"/>
      <c r="L112" s="25"/>
      <c r="M112" s="2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2" outlineLevelCol="0"/>
  <sheetData>
    <row r="1" s="8" customFormat="true" ht="12.75" hidden="false" customHeight="false" outlineLevel="2" collapsed="false">
      <c r="A1" s="29" t="s">
        <v>240</v>
      </c>
      <c r="B1" s="30" t="n">
        <v>43689</v>
      </c>
      <c r="C1" s="29" t="s">
        <v>241</v>
      </c>
      <c r="D1" s="29" t="s">
        <v>242</v>
      </c>
      <c r="E1" s="29" t="s">
        <v>243</v>
      </c>
      <c r="F1" s="29" t="s">
        <v>244</v>
      </c>
      <c r="G1" s="31" t="n">
        <v>1</v>
      </c>
      <c r="H1" s="32" t="n">
        <v>900</v>
      </c>
      <c r="I1" s="29" t="s">
        <v>245</v>
      </c>
      <c r="J1" s="30" t="n">
        <v>43689</v>
      </c>
      <c r="K1" s="33" t="n">
        <v>167</v>
      </c>
      <c r="L1" s="8" t="str">
        <f aca="false">CONCATENATE(C1,D1,F1)</f>
        <v>1604088457816235705M13713</v>
      </c>
      <c r="M1" s="8" t="s">
        <v>105</v>
      </c>
      <c r="N1" s="8" t="s">
        <v>109</v>
      </c>
    </row>
    <row r="2" customFormat="false" ht="12.75" hidden="false" customHeight="false" outlineLevel="1" collapsed="false">
      <c r="A2" s="16"/>
      <c r="B2" s="17"/>
      <c r="C2" s="16" t="s">
        <v>241</v>
      </c>
      <c r="D2" s="16"/>
      <c r="E2" s="16"/>
      <c r="F2" s="16"/>
      <c r="G2" s="18"/>
      <c r="H2" s="19"/>
      <c r="I2" s="16"/>
      <c r="J2" s="17"/>
      <c r="K2" s="2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Metadata/LabelInfo.xml><?xml version="1.0" encoding="utf-8"?>
<clbl:labelList xmlns:clbl="http://schemas.microsoft.com/office/2020/mipLabelMetadata">
  <clbl:label id="{6fc78867-c674-4f8e-93fc-1aba979ef712}" enabled="1" method="Privileged" siteId="{e7290980-632a-4f65-bbb2-1151420d7c3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2024-06-04T16:43:58Z</dcterms:created>
  <dc:creator>SAP WebAS</dc:creator>
  <dc:description/>
  <dc:language>it-IT</dc:language>
  <cp:lastModifiedBy>Ada Putignano</cp:lastModifiedBy>
  <dcterms:modified xsi:type="dcterms:W3CDTF">2026-02-25T13:52:32Z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